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J:\procurement_baa_rfp\WIP - NOT PUBLIC\21-3605 External Evaluation Services\Proposals\Professional Data Analysts\"/>
    </mc:Choice>
  </mc:AlternateContent>
  <xr:revisionPtr revIDLastSave="0" documentId="8_{C8884184-58C3-4292-8CDA-5E6D588B50C6}" xr6:coauthVersionLast="46" xr6:coauthVersionMax="46" xr10:uidLastSave="{00000000-0000-0000-0000-000000000000}"/>
  <bookViews>
    <workbookView xWindow="-24120" yWindow="-120" windowWidth="24240" windowHeight="13140" xr2:uid="{E0E9A56B-4388-4EA4-A8FF-E9541F779580}"/>
  </bookViews>
  <sheets>
    <sheet name="Instructions" sheetId="2" r:id="rId1"/>
    <sheet name="Cost Summary" sheetId="3" r:id="rId2"/>
    <sheet name="Task 1" sheetId="1" r:id="rId3"/>
    <sheet name="Task 2" sheetId="4" r:id="rId4"/>
    <sheet name="Task 3" sheetId="5" r:id="rId5"/>
    <sheet name="Task 4" sheetId="6" r:id="rId6"/>
    <sheet name="Task 5"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2" i="6" l="1"/>
  <c r="L13" i="6"/>
  <c r="L14" i="6"/>
  <c r="L15" i="6"/>
  <c r="L16" i="6"/>
  <c r="L11" i="6"/>
  <c r="E12" i="6"/>
  <c r="E13" i="6"/>
  <c r="E14" i="6"/>
  <c r="E15" i="6"/>
  <c r="E16" i="6"/>
  <c r="E11" i="6"/>
  <c r="L13" i="5" l="1"/>
  <c r="L12" i="5"/>
  <c r="L11" i="5"/>
  <c r="E12" i="5"/>
  <c r="E13" i="5"/>
  <c r="E11" i="5"/>
  <c r="L11" i="7"/>
  <c r="E11" i="7"/>
  <c r="H6" i="6"/>
  <c r="H7" i="6"/>
  <c r="H8" i="6"/>
  <c r="H9" i="6"/>
  <c r="L12" i="1"/>
  <c r="L11" i="1"/>
  <c r="E12" i="1"/>
  <c r="E13" i="1"/>
  <c r="E14" i="1"/>
  <c r="E15" i="1"/>
  <c r="E11" i="1"/>
  <c r="E6" i="1"/>
  <c r="E7" i="1"/>
  <c r="E8" i="1"/>
  <c r="E9" i="1"/>
  <c r="L5" i="7" l="1"/>
  <c r="O5" i="7"/>
  <c r="L6" i="7"/>
  <c r="O6" i="7"/>
  <c r="L7" i="7"/>
  <c r="O7" i="7"/>
  <c r="L8" i="7"/>
  <c r="O8" i="7"/>
  <c r="L9" i="7"/>
  <c r="O9" i="7"/>
  <c r="P9" i="7" s="1"/>
  <c r="O11" i="7"/>
  <c r="L12" i="7"/>
  <c r="O12" i="7"/>
  <c r="P12" i="7"/>
  <c r="L13" i="7"/>
  <c r="O13" i="7"/>
  <c r="P13" i="7"/>
  <c r="L14" i="7"/>
  <c r="O14" i="7"/>
  <c r="P14" i="7"/>
  <c r="L15" i="7"/>
  <c r="P15" i="7" s="1"/>
  <c r="O15" i="7"/>
  <c r="L16" i="7"/>
  <c r="O16" i="7"/>
  <c r="P16" i="7" s="1"/>
  <c r="L17" i="7"/>
  <c r="O17" i="7"/>
  <c r="P17" i="7"/>
  <c r="E5" i="7"/>
  <c r="H5" i="7"/>
  <c r="E6" i="7"/>
  <c r="H6" i="7"/>
  <c r="I6" i="7" s="1"/>
  <c r="E7" i="7"/>
  <c r="H7" i="7"/>
  <c r="E8" i="7"/>
  <c r="H8" i="7"/>
  <c r="E9" i="7"/>
  <c r="I9" i="7" s="1"/>
  <c r="H9" i="7"/>
  <c r="H11" i="7"/>
  <c r="I11" i="7" s="1"/>
  <c r="E12" i="7"/>
  <c r="H12" i="7"/>
  <c r="I12" i="7" s="1"/>
  <c r="E13" i="7"/>
  <c r="I13" i="7" s="1"/>
  <c r="H13" i="7"/>
  <c r="E14" i="7"/>
  <c r="I14" i="7" s="1"/>
  <c r="H14" i="7"/>
  <c r="E15" i="7"/>
  <c r="H15" i="7"/>
  <c r="I15" i="7"/>
  <c r="E16" i="7"/>
  <c r="I16" i="7" s="1"/>
  <c r="H16" i="7"/>
  <c r="E17" i="7"/>
  <c r="H17" i="7"/>
  <c r="I17" i="7"/>
  <c r="L5" i="6"/>
  <c r="O5" i="6"/>
  <c r="L6" i="6"/>
  <c r="P6" i="6" s="1"/>
  <c r="O6" i="6"/>
  <c r="L7" i="6"/>
  <c r="O7" i="6"/>
  <c r="L8" i="6"/>
  <c r="O8" i="6"/>
  <c r="L9" i="6"/>
  <c r="O9" i="6"/>
  <c r="P11" i="6"/>
  <c r="O11" i="6"/>
  <c r="O12" i="6"/>
  <c r="P12" i="6" s="1"/>
  <c r="O13" i="6"/>
  <c r="P13" i="6" s="1"/>
  <c r="O14" i="6"/>
  <c r="P14" i="6"/>
  <c r="P15" i="6"/>
  <c r="O15" i="6"/>
  <c r="O16" i="6"/>
  <c r="L17" i="6"/>
  <c r="O17" i="6"/>
  <c r="P17" i="6"/>
  <c r="E5" i="6"/>
  <c r="H5" i="6"/>
  <c r="E6" i="6"/>
  <c r="I6" i="6" s="1"/>
  <c r="E7" i="6"/>
  <c r="I7" i="6" s="1"/>
  <c r="E8" i="6"/>
  <c r="I8" i="6" s="1"/>
  <c r="E9" i="6"/>
  <c r="I9" i="6" s="1"/>
  <c r="H11" i="6"/>
  <c r="I11" i="6" s="1"/>
  <c r="H12" i="6"/>
  <c r="I12" i="6" s="1"/>
  <c r="H13" i="6"/>
  <c r="I13" i="6" s="1"/>
  <c r="H14" i="6"/>
  <c r="I14" i="6" s="1"/>
  <c r="H15" i="6"/>
  <c r="I15" i="6" s="1"/>
  <c r="H16" i="6"/>
  <c r="I16" i="6" s="1"/>
  <c r="E17" i="6"/>
  <c r="H17" i="6"/>
  <c r="L5" i="5"/>
  <c r="O5" i="5"/>
  <c r="L6" i="5"/>
  <c r="O6" i="5"/>
  <c r="L7" i="5"/>
  <c r="O7" i="5"/>
  <c r="L8" i="5"/>
  <c r="O8" i="5"/>
  <c r="P8" i="5" s="1"/>
  <c r="L9" i="5"/>
  <c r="O9" i="5"/>
  <c r="O11" i="5"/>
  <c r="O12" i="5"/>
  <c r="P12" i="5" s="1"/>
  <c r="O13" i="5"/>
  <c r="P13" i="5" s="1"/>
  <c r="L14" i="5"/>
  <c r="O14" i="5"/>
  <c r="P14" i="5"/>
  <c r="L15" i="5"/>
  <c r="O15" i="5"/>
  <c r="P15" i="5"/>
  <c r="L16" i="5"/>
  <c r="P16" i="5" s="1"/>
  <c r="O16" i="5"/>
  <c r="L17" i="5"/>
  <c r="P17" i="5" s="1"/>
  <c r="O17" i="5"/>
  <c r="E5" i="5"/>
  <c r="H5" i="5"/>
  <c r="E6" i="5"/>
  <c r="H6" i="5"/>
  <c r="E7" i="5"/>
  <c r="H7" i="5"/>
  <c r="E8" i="5"/>
  <c r="I8" i="5" s="1"/>
  <c r="H8" i="5"/>
  <c r="E9" i="5"/>
  <c r="H9" i="5"/>
  <c r="H11" i="5"/>
  <c r="I11" i="5" s="1"/>
  <c r="H12" i="5"/>
  <c r="I12" i="5" s="1"/>
  <c r="H13" i="5"/>
  <c r="I13" i="5" s="1"/>
  <c r="E14" i="5"/>
  <c r="H14" i="5"/>
  <c r="E15" i="5"/>
  <c r="H15" i="5"/>
  <c r="E16" i="5"/>
  <c r="H16" i="5"/>
  <c r="E17" i="5"/>
  <c r="I17" i="5" s="1"/>
  <c r="H17" i="5"/>
  <c r="L5" i="4"/>
  <c r="O5" i="4"/>
  <c r="P5" i="4" s="1"/>
  <c r="L6" i="4"/>
  <c r="O6" i="4"/>
  <c r="L7" i="4"/>
  <c r="O7" i="4"/>
  <c r="P7" i="4"/>
  <c r="L8" i="4"/>
  <c r="O8" i="4"/>
  <c r="P8" i="4" s="1"/>
  <c r="L9" i="4"/>
  <c r="O9" i="4"/>
  <c r="P9" i="4"/>
  <c r="L11" i="4"/>
  <c r="O11" i="4"/>
  <c r="P11" i="4"/>
  <c r="L12" i="4"/>
  <c r="O12" i="4"/>
  <c r="P12" i="4"/>
  <c r="L13" i="4"/>
  <c r="O13" i="4"/>
  <c r="P13" i="4"/>
  <c r="L14" i="4"/>
  <c r="P14" i="4" s="1"/>
  <c r="O14" i="4"/>
  <c r="L15" i="4"/>
  <c r="P15" i="4" s="1"/>
  <c r="O15" i="4"/>
  <c r="L16" i="4"/>
  <c r="O16" i="4"/>
  <c r="P16" i="4"/>
  <c r="L17" i="4"/>
  <c r="P17" i="4" s="1"/>
  <c r="O17" i="4"/>
  <c r="E5" i="4"/>
  <c r="H5" i="4"/>
  <c r="E6" i="4"/>
  <c r="H6" i="4"/>
  <c r="E7" i="4"/>
  <c r="H7" i="4"/>
  <c r="E8" i="4"/>
  <c r="H8" i="4"/>
  <c r="I8" i="4" s="1"/>
  <c r="E9" i="4"/>
  <c r="H9" i="4"/>
  <c r="I9" i="4"/>
  <c r="E11" i="4"/>
  <c r="H11" i="4"/>
  <c r="I11" i="4"/>
  <c r="E12" i="4"/>
  <c r="H12" i="4"/>
  <c r="I12" i="4"/>
  <c r="E13" i="4"/>
  <c r="H13" i="4"/>
  <c r="I13" i="4"/>
  <c r="E14" i="4"/>
  <c r="I14" i="4" s="1"/>
  <c r="H14" i="4"/>
  <c r="E15" i="4"/>
  <c r="I15" i="4" s="1"/>
  <c r="H15" i="4"/>
  <c r="E16" i="4"/>
  <c r="H16" i="4"/>
  <c r="I16" i="4"/>
  <c r="E17" i="4"/>
  <c r="I17" i="4" s="1"/>
  <c r="H17" i="4"/>
  <c r="L5" i="1"/>
  <c r="O5" i="1"/>
  <c r="L6" i="1"/>
  <c r="O6" i="1"/>
  <c r="L7" i="1"/>
  <c r="O7" i="1"/>
  <c r="L8" i="1"/>
  <c r="O8" i="1"/>
  <c r="P8" i="1" s="1"/>
  <c r="L9" i="1"/>
  <c r="O9" i="1"/>
  <c r="P9" i="1"/>
  <c r="O11" i="1"/>
  <c r="P11" i="1" s="1"/>
  <c r="O12" i="1"/>
  <c r="P12" i="1" s="1"/>
  <c r="L13" i="1"/>
  <c r="O13" i="1"/>
  <c r="P13" i="1"/>
  <c r="L14" i="1"/>
  <c r="O14" i="1"/>
  <c r="P14" i="1"/>
  <c r="L15" i="1"/>
  <c r="P15" i="1" s="1"/>
  <c r="O15" i="1"/>
  <c r="L16" i="1"/>
  <c r="P16" i="1" s="1"/>
  <c r="O16" i="1"/>
  <c r="L17" i="1"/>
  <c r="O17" i="1"/>
  <c r="P17" i="1"/>
  <c r="E5" i="1"/>
  <c r="H5" i="1"/>
  <c r="H6" i="1"/>
  <c r="I6" i="1" s="1"/>
  <c r="H7" i="1"/>
  <c r="I7" i="1" s="1"/>
  <c r="H8" i="1"/>
  <c r="I8" i="1"/>
  <c r="H9" i="1"/>
  <c r="I9" i="1"/>
  <c r="H11" i="1"/>
  <c r="I11" i="1" s="1"/>
  <c r="H12" i="1"/>
  <c r="I12" i="1" s="1"/>
  <c r="H13" i="1"/>
  <c r="I13" i="1"/>
  <c r="H14" i="1"/>
  <c r="I14" i="1"/>
  <c r="H15" i="1"/>
  <c r="I15" i="1"/>
  <c r="E16" i="1"/>
  <c r="I16" i="1" s="1"/>
  <c r="H16" i="1"/>
  <c r="E17" i="1"/>
  <c r="H17" i="1"/>
  <c r="I17" i="1"/>
  <c r="I16" i="5" l="1"/>
  <c r="I9" i="5"/>
  <c r="I15" i="5"/>
  <c r="I6" i="5"/>
  <c r="I14" i="5"/>
  <c r="I17" i="6"/>
  <c r="E18" i="4"/>
  <c r="L18" i="4"/>
  <c r="I7" i="5"/>
  <c r="P9" i="6"/>
  <c r="P16" i="6"/>
  <c r="P6" i="4"/>
  <c r="P7" i="1"/>
  <c r="O18" i="1"/>
  <c r="P6" i="1"/>
  <c r="P5" i="1"/>
  <c r="P11" i="5"/>
  <c r="P9" i="5"/>
  <c r="P7" i="5"/>
  <c r="P6" i="5"/>
  <c r="L18" i="5"/>
  <c r="O18" i="5"/>
  <c r="P5" i="5"/>
  <c r="H18" i="5"/>
  <c r="I5" i="5"/>
  <c r="E18" i="5"/>
  <c r="P11" i="7"/>
  <c r="P6" i="7"/>
  <c r="O18" i="7"/>
  <c r="P5" i="7"/>
  <c r="P7" i="7"/>
  <c r="H18" i="7"/>
  <c r="P8" i="7"/>
  <c r="L18" i="7"/>
  <c r="I7" i="7"/>
  <c r="I8" i="7"/>
  <c r="I5" i="7"/>
  <c r="E18" i="7"/>
  <c r="P8" i="6"/>
  <c r="O18" i="6"/>
  <c r="P5" i="6"/>
  <c r="L18" i="6"/>
  <c r="H18" i="6"/>
  <c r="I5" i="6"/>
  <c r="P7" i="6"/>
  <c r="E18" i="6"/>
  <c r="O18" i="4"/>
  <c r="P18" i="4"/>
  <c r="I7" i="4"/>
  <c r="H18" i="4"/>
  <c r="I6" i="4"/>
  <c r="I5" i="4"/>
  <c r="H18" i="1"/>
  <c r="L18" i="1"/>
  <c r="E18" i="1"/>
  <c r="I5" i="1"/>
  <c r="I18" i="1" s="1"/>
  <c r="C3" i="3" s="1"/>
  <c r="P18" i="1" l="1"/>
  <c r="I18" i="4"/>
  <c r="C4" i="3" s="1"/>
  <c r="P18" i="5"/>
  <c r="I18" i="5"/>
  <c r="C5" i="3" s="1"/>
  <c r="I18" i="7"/>
  <c r="C7" i="3" s="1"/>
  <c r="P18" i="7"/>
  <c r="I18" i="6"/>
  <c r="C6" i="3" s="1"/>
  <c r="P18" i="6"/>
  <c r="C9" i="3" l="1"/>
</calcChain>
</file>

<file path=xl/sharedStrings.xml><?xml version="1.0" encoding="utf-8"?>
<sst xmlns="http://schemas.openxmlformats.org/spreadsheetml/2006/main" count="170" uniqueCount="51">
  <si>
    <t>Optional Contract Year 3 and 4</t>
  </si>
  <si>
    <t>Task 1 - Measurement of Adult Tobacco Use</t>
  </si>
  <si>
    <t>Hourly Rate Year 1</t>
  </si>
  <si>
    <t># of Hours for Task</t>
  </si>
  <si>
    <t>Year 1 Total</t>
  </si>
  <si>
    <t>Hourly Rate Year 2</t>
  </si>
  <si>
    <t>Year 2 Total</t>
  </si>
  <si>
    <t>TOTAL COST (2 YEARS)</t>
  </si>
  <si>
    <t>Hourly Rate Year 3</t>
  </si>
  <si>
    <t>Year 3 Total</t>
  </si>
  <si>
    <t>Hourly Rate Year 4</t>
  </si>
  <si>
    <t>Year 4 Total</t>
  </si>
  <si>
    <t>TOTAL COST (4 YEARS)</t>
  </si>
  <si>
    <t>Staff on Task</t>
  </si>
  <si>
    <t>name</t>
  </si>
  <si>
    <t>Subcontractors on Task</t>
  </si>
  <si>
    <t>Company Name</t>
  </si>
  <si>
    <t>All Other Direct Costs</t>
  </si>
  <si>
    <t>All Other Indirect Costs</t>
  </si>
  <si>
    <t>TOTAL Cost for Task 1</t>
  </si>
  <si>
    <t>Instructions</t>
  </si>
  <si>
    <r>
      <t xml:space="preserve">1. Respondents should only populate the </t>
    </r>
    <r>
      <rPr>
        <b/>
        <sz val="11"/>
        <color theme="1"/>
        <rFont val="Garamond"/>
        <family val="1"/>
      </rPr>
      <t>YELLOW</t>
    </r>
    <r>
      <rPr>
        <sz val="11"/>
        <color theme="1"/>
        <rFont val="Garamond"/>
        <family val="1"/>
      </rPr>
      <t xml:space="preserve"> shaded cells in the Task tabs.  Submit a working Excel file with your proposal.  Proposals submitted without a working copy of this Excel file may be deemed unresponsive.  </t>
    </r>
  </si>
  <si>
    <r>
      <t xml:space="preserve">2. Pricing proposed must correspond directly to the information presented in the Respondent's Technical Proposal.  Prices must be </t>
    </r>
    <r>
      <rPr>
        <b/>
        <sz val="11"/>
        <color theme="1"/>
        <rFont val="Garamond"/>
        <family val="1"/>
      </rPr>
      <t>ALL INCLUSIVE</t>
    </r>
    <r>
      <rPr>
        <sz val="11"/>
        <color theme="1"/>
        <rFont val="Garamond"/>
        <family val="1"/>
      </rPr>
      <t>, including any and all delivery costs, destination fees, and inflation.</t>
    </r>
  </si>
  <si>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</si>
  <si>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</si>
  <si>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r>
      <rPr>
        <b/>
        <sz val="11"/>
        <color theme="1"/>
        <rFont val="Garamond"/>
        <family val="1"/>
      </rPr>
      <t>Cost Summary:</t>
    </r>
    <r>
      <rPr>
        <sz val="11"/>
        <color theme="1"/>
        <rFont val="Garamond"/>
        <family val="1"/>
      </rPr>
      <t xml:space="preserve"> The Cost Summary worksheet sums the total cost for each Task worksheet.  The Respondent will be scored on the Total Bid Amount, specifically cell C9 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</si>
  <si>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Task Tabs 1 - 5: </t>
    </r>
    <r>
      <rPr>
        <sz val="11"/>
        <color theme="1"/>
        <rFont val="Garamond"/>
        <family val="1"/>
      </rPr>
      <t>Each Task worksheet requests completion of the hourly rate, number of hours, staff and subcontractors on task, and all direct or indirect costs.</t>
    </r>
  </si>
  <si>
    <t>Task Description</t>
  </si>
  <si>
    <t>AMOUNT (YEAR 1 - 2)</t>
  </si>
  <si>
    <t>TOTAL BID AMOUNT (2 YEAR)</t>
  </si>
  <si>
    <t>Task 2 - Meausrement of Youth Tobacco Use</t>
  </si>
  <si>
    <t>Task 3 - 5 Year Strategic Plan Evaluation</t>
  </si>
  <si>
    <t>Task 4 - Tobacco Quitline Evaluation</t>
  </si>
  <si>
    <t>Task 5 - Youth Online Panel Survey</t>
  </si>
  <si>
    <t>Amy Kerr</t>
  </si>
  <si>
    <t>Heather Zook</t>
  </si>
  <si>
    <t>Becky Lien</t>
  </si>
  <si>
    <t>Eagleton Center</t>
  </si>
  <si>
    <t>Ann St. Claire</t>
  </si>
  <si>
    <t>Julie Rainey</t>
  </si>
  <si>
    <t>Lily Dunk</t>
  </si>
  <si>
    <t>Sydney Hobart</t>
  </si>
  <si>
    <t>Ellen Squires</t>
  </si>
  <si>
    <t>Telephone Surveyors</t>
  </si>
  <si>
    <t>Sam Friedrichsen</t>
  </si>
  <si>
    <t>Emily Subialka Nowariak</t>
  </si>
  <si>
    <t>InAct</t>
  </si>
  <si>
    <t>Heather Zook / Ellen Squires</t>
  </si>
  <si>
    <t xml:space="preserve">Sydney Hobart </t>
  </si>
  <si>
    <t>Transform Consulting Group</t>
  </si>
  <si>
    <t>Bingle Research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</si>
</sst>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1"/>
      <name val="Garamond"/>
      <family val="1"/>
    </font>
    <font>
      <b/>
      <sz val="12"/>
      <color theme="1"/>
      <name val="Garamond"/>
      <family val="1"/>
    </font>
    <font>
      <sz val="11"/>
      <name val="Garamond"/>
      <family val="1"/>
    </font>
  </fonts>
  <fills count="5">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s>
  <borders count="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2" fillId="0" borderId="0" xfId="0" applyFont="1"/>
    <xf numFmtId="0" fontId="4"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xf>
    <xf numFmtId="0" fontId="2" fillId="3" borderId="4" xfId="0" applyFont="1" applyFill="1" applyBorder="1"/>
    <xf numFmtId="0" fontId="2" fillId="4" borderId="5" xfId="0" applyFont="1" applyFill="1" applyBorder="1" applyProtection="1">
      <protection locked="0"/>
    </xf>
    <xf numFmtId="44" fontId="2" fillId="4" borderId="5" xfId="1" applyFont="1" applyFill="1" applyBorder="1" applyProtection="1">
      <protection locked="0"/>
    </xf>
    <xf numFmtId="44" fontId="2" fillId="2" borderId="5" xfId="1" applyFont="1" applyFill="1" applyBorder="1"/>
    <xf numFmtId="44" fontId="2" fillId="2" borderId="5" xfId="0" applyNumberFormat="1" applyFont="1" applyFill="1" applyBorder="1"/>
    <xf numFmtId="0" fontId="3" fillId="2" borderId="5" xfId="0" applyFont="1" applyFill="1" applyBorder="1" applyAlignment="1">
      <alignment horizontal="center"/>
    </xf>
    <xf numFmtId="0" fontId="2" fillId="3" borderId="5" xfId="0" applyFont="1" applyFill="1" applyBorder="1"/>
    <xf numFmtId="44" fontId="2" fillId="4" borderId="6" xfId="1" applyFont="1" applyFill="1" applyBorder="1" applyProtection="1">
      <protection locked="0"/>
    </xf>
    <xf numFmtId="0" fontId="3" fillId="2" borderId="5" xfId="0" applyFont="1" applyFill="1" applyBorder="1"/>
    <xf numFmtId="0" fontId="2" fillId="4" borderId="7" xfId="0" applyFont="1" applyFill="1" applyBorder="1" applyProtection="1">
      <protection locked="0"/>
    </xf>
    <xf numFmtId="0" fontId="5" fillId="2" borderId="5" xfId="0" applyFont="1" applyFill="1" applyBorder="1" applyAlignment="1">
      <alignment vertical="center"/>
    </xf>
    <xf numFmtId="0" fontId="2" fillId="4" borderId="5" xfId="0" applyFont="1" applyFill="1" applyBorder="1" applyAlignment="1">
      <alignment wrapText="1"/>
    </xf>
    <xf numFmtId="0" fontId="2" fillId="0" borderId="5" xfId="0" applyFont="1" applyBorder="1" applyAlignment="1">
      <alignment wrapText="1"/>
    </xf>
    <xf numFmtId="0" fontId="3" fillId="0" borderId="5" xfId="0" applyFont="1" applyBorder="1" applyAlignment="1">
      <alignment wrapText="1"/>
    </xf>
    <xf numFmtId="0" fontId="6" fillId="2" borderId="5" xfId="0" applyFont="1" applyFill="1" applyBorder="1"/>
    <xf numFmtId="0" fontId="3" fillId="2" borderId="1" xfId="0" applyFont="1" applyFill="1" applyBorder="1"/>
    <xf numFmtId="44" fontId="3" fillId="2" borderId="3" xfId="1" applyFont="1" applyFill="1" applyBorder="1"/>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C5F51-1711-4F01-8BCC-77E1EF2856D8}">
  <dimension ref="B2:B9"/>
  <sheetViews>
    <sheetView showGridLines="0" tabSelected="1" workbookViewId="0"/>
  </sheetViews>
  <sheetFormatPr defaultColWidth="9.140625" defaultRowHeight="15" x14ac:dyDescent="0.25"/>
  <cols>
    <col min="1" max="1" width="9.140625" style="1"/>
    <col min="2" max="2" width="110.28515625" style="1" customWidth="1"/>
    <col min="3" max="16384" width="9.140625" style="1"/>
  </cols>
  <sheetData>
    <row r="2" spans="2:2" ht="15.75" x14ac:dyDescent="0.25">
      <c r="B2" s="16" t="s">
        <v>20</v>
      </c>
    </row>
    <row r="3" spans="2:2" ht="30" x14ac:dyDescent="0.25">
      <c r="B3" s="17" t="s">
        <v>21</v>
      </c>
    </row>
    <row r="4" spans="2:2" ht="30" x14ac:dyDescent="0.25">
      <c r="B4" s="18" t="s">
        <v>22</v>
      </c>
    </row>
    <row r="5" spans="2:2" ht="30" x14ac:dyDescent="0.25">
      <c r="B5" s="18" t="s">
        <v>23</v>
      </c>
    </row>
    <row r="7" spans="2:2" ht="15.75" x14ac:dyDescent="0.25">
      <c r="B7" s="16" t="s">
        <v>24</v>
      </c>
    </row>
    <row r="8" spans="2:2" ht="60" x14ac:dyDescent="0.25">
      <c r="B8" s="18" t="s">
        <v>25</v>
      </c>
    </row>
    <row r="9" spans="2:2" ht="30" x14ac:dyDescent="0.25">
      <c r="B9" s="19" t="s">
        <v>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1FC95-B8AC-452D-8745-D9DE3C157A3C}">
  <dimension ref="B2:C9"/>
  <sheetViews>
    <sheetView showGridLines="0" workbookViewId="0"/>
  </sheetViews>
  <sheetFormatPr defaultColWidth="9.140625" defaultRowHeight="15" x14ac:dyDescent="0.25"/>
  <cols>
    <col min="1" max="1" width="9.140625" style="1"/>
    <col min="2" max="2" width="42.28515625" style="1" customWidth="1"/>
    <col min="3" max="3" width="30.7109375" style="1" customWidth="1"/>
    <col min="4" max="16384" width="9.140625" style="1"/>
  </cols>
  <sheetData>
    <row r="2" spans="2:3" x14ac:dyDescent="0.25">
      <c r="B2" s="11" t="s">
        <v>27</v>
      </c>
      <c r="C2" s="11" t="s">
        <v>28</v>
      </c>
    </row>
    <row r="3" spans="2:3" x14ac:dyDescent="0.25">
      <c r="B3" s="20" t="s">
        <v>1</v>
      </c>
      <c r="C3" s="9">
        <f>'Task 1'!I18</f>
        <v>183288</v>
      </c>
    </row>
    <row r="4" spans="2:3" x14ac:dyDescent="0.25">
      <c r="B4" s="20" t="s">
        <v>30</v>
      </c>
      <c r="C4" s="9">
        <f>'Task 2'!I18</f>
        <v>21840</v>
      </c>
    </row>
    <row r="5" spans="2:3" x14ac:dyDescent="0.25">
      <c r="B5" s="20" t="s">
        <v>31</v>
      </c>
      <c r="C5" s="9">
        <f>'Task 3'!I18</f>
        <v>347030</v>
      </c>
    </row>
    <row r="6" spans="2:3" x14ac:dyDescent="0.25">
      <c r="B6" s="20" t="s">
        <v>32</v>
      </c>
      <c r="C6" s="9">
        <f>'Task 4'!I18</f>
        <v>156412.5</v>
      </c>
    </row>
    <row r="7" spans="2:3" x14ac:dyDescent="0.25">
      <c r="B7" s="20" t="s">
        <v>33</v>
      </c>
      <c r="C7" s="9">
        <f>'Task 5'!I18</f>
        <v>94580</v>
      </c>
    </row>
    <row r="8" spans="2:3" ht="15.75" thickBot="1" x14ac:dyDescent="0.3"/>
    <row r="9" spans="2:3" ht="15.75" thickBot="1" x14ac:dyDescent="0.3">
      <c r="B9" s="21" t="s">
        <v>29</v>
      </c>
      <c r="C9" s="22">
        <f>SUM(C3:C7)</f>
        <v>803150.5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CF951-3EA1-47A5-B62A-79367DC0BC9D}">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1</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34</v>
      </c>
      <c r="C5" s="8">
        <v>200</v>
      </c>
      <c r="D5" s="7">
        <v>40</v>
      </c>
      <c r="E5" s="9">
        <f>SUM(C5*D5)</f>
        <v>8000</v>
      </c>
      <c r="F5" s="8">
        <v>0</v>
      </c>
      <c r="G5" s="7">
        <v>0</v>
      </c>
      <c r="H5" s="9">
        <f>SUM(F5*G5)</f>
        <v>0</v>
      </c>
      <c r="I5" s="10">
        <f>SUM(E5+H5)</f>
        <v>8000</v>
      </c>
      <c r="J5" s="8">
        <v>200</v>
      </c>
      <c r="K5" s="7">
        <v>40</v>
      </c>
      <c r="L5" s="9">
        <f>SUM(J5*K5)</f>
        <v>8000</v>
      </c>
      <c r="M5" s="8">
        <v>0</v>
      </c>
      <c r="N5" s="7">
        <v>0</v>
      </c>
      <c r="O5" s="9">
        <f>SUM(M5*N5)</f>
        <v>0</v>
      </c>
      <c r="P5" s="10">
        <f>SUM(L5+O5)</f>
        <v>8000</v>
      </c>
    </row>
    <row r="6" spans="2:16" x14ac:dyDescent="0.25">
      <c r="B6" s="7" t="s">
        <v>35</v>
      </c>
      <c r="C6" s="8">
        <v>120</v>
      </c>
      <c r="D6" s="7">
        <v>50</v>
      </c>
      <c r="E6" s="9">
        <f t="shared" ref="E6:E9" si="0">SUM(C6*D6)</f>
        <v>6000</v>
      </c>
      <c r="F6" s="8">
        <v>0</v>
      </c>
      <c r="G6" s="7">
        <v>0</v>
      </c>
      <c r="H6" s="9">
        <f t="shared" ref="H6:H9" si="1">SUM(F6*G6)</f>
        <v>0</v>
      </c>
      <c r="I6" s="10">
        <f>SUM(E6+H6)</f>
        <v>6000</v>
      </c>
      <c r="J6" s="8">
        <v>123</v>
      </c>
      <c r="K6" s="7">
        <v>50</v>
      </c>
      <c r="L6" s="9">
        <f t="shared" ref="L6:L9" si="2">SUM(J6*K6)</f>
        <v>6150</v>
      </c>
      <c r="M6" s="8">
        <v>0</v>
      </c>
      <c r="N6" s="7">
        <v>0</v>
      </c>
      <c r="O6" s="9">
        <f t="shared" ref="O6:O9" si="3">SUM(M6*N6)</f>
        <v>0</v>
      </c>
      <c r="P6" s="10">
        <f>SUM(L6+O6)</f>
        <v>6150</v>
      </c>
    </row>
    <row r="7" spans="2:16" x14ac:dyDescent="0.25">
      <c r="B7" s="7" t="s">
        <v>36</v>
      </c>
      <c r="C7" s="8">
        <v>200</v>
      </c>
      <c r="D7" s="7">
        <v>20</v>
      </c>
      <c r="E7" s="9">
        <f t="shared" si="0"/>
        <v>4000</v>
      </c>
      <c r="F7" s="8">
        <v>0</v>
      </c>
      <c r="G7" s="7">
        <v>0</v>
      </c>
      <c r="H7" s="9">
        <f t="shared" si="1"/>
        <v>0</v>
      </c>
      <c r="I7" s="10">
        <f t="shared" ref="I7:I9" si="4">SUM(E7+H7)</f>
        <v>4000</v>
      </c>
      <c r="J7" s="8">
        <v>200</v>
      </c>
      <c r="K7" s="7">
        <v>20</v>
      </c>
      <c r="L7" s="9">
        <f t="shared" si="2"/>
        <v>4000</v>
      </c>
      <c r="M7" s="8">
        <v>0</v>
      </c>
      <c r="N7" s="7">
        <v>0</v>
      </c>
      <c r="O7" s="9">
        <f t="shared" si="3"/>
        <v>0</v>
      </c>
      <c r="P7" s="10">
        <f t="shared" ref="P7:P9" si="5">SUM(L7+O7)</f>
        <v>4000</v>
      </c>
    </row>
    <row r="8" spans="2:16" x14ac:dyDescent="0.25">
      <c r="B8" s="7" t="s">
        <v>14</v>
      </c>
      <c r="C8" s="8">
        <v>0</v>
      </c>
      <c r="D8" s="7"/>
      <c r="E8" s="9">
        <f t="shared" si="0"/>
        <v>0</v>
      </c>
      <c r="F8" s="8">
        <v>0</v>
      </c>
      <c r="G8" s="7"/>
      <c r="H8" s="9">
        <f t="shared" si="1"/>
        <v>0</v>
      </c>
      <c r="I8" s="10">
        <f t="shared" si="4"/>
        <v>0</v>
      </c>
      <c r="J8" s="8">
        <v>0</v>
      </c>
      <c r="K8" s="7"/>
      <c r="L8" s="9">
        <f t="shared" si="2"/>
        <v>0</v>
      </c>
      <c r="M8" s="8">
        <v>0</v>
      </c>
      <c r="N8" s="7"/>
      <c r="O8" s="9">
        <f t="shared" si="3"/>
        <v>0</v>
      </c>
      <c r="P8" s="10">
        <f t="shared" si="5"/>
        <v>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37</v>
      </c>
      <c r="C11" s="8">
        <v>184</v>
      </c>
      <c r="D11" s="7">
        <v>757</v>
      </c>
      <c r="E11" s="9">
        <f>SUM(C11*D11)</f>
        <v>139288</v>
      </c>
      <c r="F11" s="8">
        <v>0</v>
      </c>
      <c r="G11" s="7">
        <v>0</v>
      </c>
      <c r="H11" s="9">
        <f>SUM(F11*G11)</f>
        <v>0</v>
      </c>
      <c r="I11" s="9">
        <f>SUM(E11+H11)</f>
        <v>139288</v>
      </c>
      <c r="J11" s="8">
        <v>184</v>
      </c>
      <c r="K11" s="7">
        <v>757</v>
      </c>
      <c r="L11" s="9">
        <f>SUM(J11*K11)</f>
        <v>139288</v>
      </c>
      <c r="M11" s="8">
        <v>0</v>
      </c>
      <c r="N11" s="7">
        <v>0</v>
      </c>
      <c r="O11" s="9">
        <f>SUM(M11*N11)</f>
        <v>0</v>
      </c>
      <c r="P11" s="9">
        <f>SUM(L11+O11)</f>
        <v>139288</v>
      </c>
    </row>
    <row r="12" spans="2:16" x14ac:dyDescent="0.25">
      <c r="B12" s="7" t="s">
        <v>38</v>
      </c>
      <c r="C12" s="8">
        <v>130</v>
      </c>
      <c r="D12" s="7">
        <v>200</v>
      </c>
      <c r="E12" s="9">
        <f t="shared" ref="E12:E15" si="6">SUM(C12*D12)</f>
        <v>26000</v>
      </c>
      <c r="F12" s="8">
        <v>0</v>
      </c>
      <c r="G12" s="7">
        <v>0</v>
      </c>
      <c r="H12" s="9">
        <f t="shared" ref="H12:H17" si="7">SUM(F12*G12)</f>
        <v>0</v>
      </c>
      <c r="I12" s="9">
        <f t="shared" ref="I12:I17" si="8">SUM(E12+H12)</f>
        <v>26000</v>
      </c>
      <c r="J12" s="8">
        <v>130</v>
      </c>
      <c r="K12" s="7">
        <v>200</v>
      </c>
      <c r="L12" s="9">
        <f t="shared" ref="L12" si="9">SUM(J12*K12)</f>
        <v>26000</v>
      </c>
      <c r="M12" s="8">
        <v>0</v>
      </c>
      <c r="N12" s="7">
        <v>0</v>
      </c>
      <c r="O12" s="9">
        <f t="shared" ref="O12:O17" si="10">SUM(M12*N12)</f>
        <v>0</v>
      </c>
      <c r="P12" s="9">
        <f t="shared" ref="P12:P17" si="11">SUM(L12+O12)</f>
        <v>26000</v>
      </c>
    </row>
    <row r="13" spans="2:16" x14ac:dyDescent="0.25">
      <c r="B13" s="7" t="s">
        <v>16</v>
      </c>
      <c r="C13" s="8">
        <v>0</v>
      </c>
      <c r="D13" s="7"/>
      <c r="E13" s="9">
        <f t="shared" si="6"/>
        <v>0</v>
      </c>
      <c r="F13" s="8">
        <v>0</v>
      </c>
      <c r="G13" s="7"/>
      <c r="H13" s="9">
        <f t="shared" si="7"/>
        <v>0</v>
      </c>
      <c r="I13" s="9">
        <f t="shared" si="8"/>
        <v>0</v>
      </c>
      <c r="J13" s="8">
        <v>0</v>
      </c>
      <c r="K13" s="7"/>
      <c r="L13" s="9">
        <f t="shared" ref="L13:L17" si="12">SUM(J13:K19)</f>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12"/>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12"/>
        <v>0</v>
      </c>
      <c r="M15" s="8">
        <v>0</v>
      </c>
      <c r="N15" s="7"/>
      <c r="O15" s="9">
        <f t="shared" si="10"/>
        <v>0</v>
      </c>
      <c r="P15" s="9">
        <f t="shared" si="11"/>
        <v>0</v>
      </c>
    </row>
    <row r="16" spans="2:16" x14ac:dyDescent="0.25">
      <c r="B16" s="14" t="s">
        <v>17</v>
      </c>
      <c r="C16" s="8">
        <v>0</v>
      </c>
      <c r="D16" s="7"/>
      <c r="E16" s="9">
        <f t="shared" ref="E16:E17" si="13">SUM(C16:D22)</f>
        <v>0</v>
      </c>
      <c r="F16" s="8">
        <v>0</v>
      </c>
      <c r="G16" s="7"/>
      <c r="H16" s="9">
        <f t="shared" si="7"/>
        <v>0</v>
      </c>
      <c r="I16" s="9">
        <f t="shared" si="8"/>
        <v>0</v>
      </c>
      <c r="J16" s="8">
        <v>0</v>
      </c>
      <c r="K16" s="7"/>
      <c r="L16" s="9">
        <f t="shared" si="12"/>
        <v>0</v>
      </c>
      <c r="M16" s="8">
        <v>0</v>
      </c>
      <c r="N16" s="7"/>
      <c r="O16" s="9">
        <f t="shared" si="10"/>
        <v>0</v>
      </c>
      <c r="P16" s="9">
        <f t="shared" si="11"/>
        <v>0</v>
      </c>
    </row>
    <row r="17" spans="2:16" x14ac:dyDescent="0.25">
      <c r="B17" s="14" t="s">
        <v>18</v>
      </c>
      <c r="C17" s="8">
        <v>0</v>
      </c>
      <c r="D17" s="15"/>
      <c r="E17" s="9">
        <f t="shared" si="13"/>
        <v>0</v>
      </c>
      <c r="F17" s="8">
        <v>0</v>
      </c>
      <c r="G17" s="7"/>
      <c r="H17" s="9">
        <f t="shared" si="7"/>
        <v>0</v>
      </c>
      <c r="I17" s="9">
        <f t="shared" si="8"/>
        <v>0</v>
      </c>
      <c r="J17" s="8">
        <v>0</v>
      </c>
      <c r="K17" s="15"/>
      <c r="L17" s="9">
        <f t="shared" si="12"/>
        <v>0</v>
      </c>
      <c r="M17" s="8">
        <v>0</v>
      </c>
      <c r="N17" s="7"/>
      <c r="O17" s="9">
        <f t="shared" si="10"/>
        <v>0</v>
      </c>
      <c r="P17" s="9">
        <f t="shared" si="11"/>
        <v>0</v>
      </c>
    </row>
    <row r="18" spans="2:16" x14ac:dyDescent="0.25">
      <c r="B18" s="14" t="s">
        <v>19</v>
      </c>
      <c r="E18" s="9">
        <f>SUM(E5:E17)</f>
        <v>183288</v>
      </c>
      <c r="H18" s="9">
        <f>SUM(H5:H17)</f>
        <v>0</v>
      </c>
      <c r="I18" s="9">
        <f>SUM(I5:I17)</f>
        <v>183288</v>
      </c>
      <c r="L18" s="9">
        <f>SUM(L5:L17)</f>
        <v>183438</v>
      </c>
      <c r="O18" s="9">
        <f>SUM(O5:O17)</f>
        <v>0</v>
      </c>
      <c r="P18" s="9">
        <f>SUM(P5:P17)</f>
        <v>183438</v>
      </c>
    </row>
  </sheetData>
  <mergeCells count="1">
    <mergeCell ref="J2:P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712CE-F242-4898-9D35-0BC48A738019}">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30</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0</v>
      </c>
      <c r="D5" s="7">
        <v>0</v>
      </c>
      <c r="E5" s="9">
        <f>SUM(C5*D5)</f>
        <v>0</v>
      </c>
      <c r="F5" s="8">
        <v>200</v>
      </c>
      <c r="G5" s="7">
        <v>12</v>
      </c>
      <c r="H5" s="9">
        <f>SUM(F5*G5)</f>
        <v>2400</v>
      </c>
      <c r="I5" s="10">
        <f>SUM(E5+H5)</f>
        <v>2400</v>
      </c>
      <c r="J5" s="8">
        <v>0</v>
      </c>
      <c r="K5" s="7">
        <v>0</v>
      </c>
      <c r="L5" s="9">
        <f>SUM(J5*K5)</f>
        <v>0</v>
      </c>
      <c r="M5" s="8">
        <v>200</v>
      </c>
      <c r="N5" s="7">
        <v>12</v>
      </c>
      <c r="O5" s="9">
        <f>SUM(M5*N5)</f>
        <v>2400</v>
      </c>
      <c r="P5" s="10">
        <f>SUM(L5+O5)</f>
        <v>2400</v>
      </c>
    </row>
    <row r="6" spans="2:16" x14ac:dyDescent="0.25">
      <c r="B6" s="7" t="s">
        <v>36</v>
      </c>
      <c r="C6" s="8">
        <v>0</v>
      </c>
      <c r="D6" s="7">
        <v>0</v>
      </c>
      <c r="E6" s="9">
        <f t="shared" ref="E6:E9" si="0">SUM(C6*D6)</f>
        <v>0</v>
      </c>
      <c r="F6" s="8">
        <v>200</v>
      </c>
      <c r="G6" s="7">
        <v>72</v>
      </c>
      <c r="H6" s="9">
        <f t="shared" ref="H6:H9" si="1">SUM(F6*G6)</f>
        <v>14400</v>
      </c>
      <c r="I6" s="10">
        <f>SUM(E6+H6)</f>
        <v>14400</v>
      </c>
      <c r="J6" s="8">
        <v>0</v>
      </c>
      <c r="K6" s="7">
        <v>0</v>
      </c>
      <c r="L6" s="9">
        <f t="shared" ref="L6:L9" si="2">SUM(J6*K6)</f>
        <v>0</v>
      </c>
      <c r="M6" s="8">
        <v>200</v>
      </c>
      <c r="N6" s="7">
        <v>72</v>
      </c>
      <c r="O6" s="9">
        <f t="shared" ref="O6:O9" si="3">SUM(M6*N6)</f>
        <v>14400</v>
      </c>
      <c r="P6" s="10">
        <f>SUM(L6+O6)</f>
        <v>14400</v>
      </c>
    </row>
    <row r="7" spans="2:16" x14ac:dyDescent="0.25">
      <c r="B7" s="7" t="s">
        <v>40</v>
      </c>
      <c r="C7" s="8">
        <v>0</v>
      </c>
      <c r="D7" s="7">
        <v>0</v>
      </c>
      <c r="E7" s="9">
        <f t="shared" si="0"/>
        <v>0</v>
      </c>
      <c r="F7" s="8">
        <v>90</v>
      </c>
      <c r="G7" s="7">
        <v>36</v>
      </c>
      <c r="H7" s="9">
        <f t="shared" si="1"/>
        <v>3240</v>
      </c>
      <c r="I7" s="10">
        <f t="shared" ref="I7:I9" si="4">SUM(E7+H7)</f>
        <v>3240</v>
      </c>
      <c r="J7" s="8">
        <v>0</v>
      </c>
      <c r="K7" s="7">
        <v>0</v>
      </c>
      <c r="L7" s="9">
        <f t="shared" si="2"/>
        <v>0</v>
      </c>
      <c r="M7" s="8">
        <v>92</v>
      </c>
      <c r="N7" s="7">
        <v>36</v>
      </c>
      <c r="O7" s="9">
        <f t="shared" si="3"/>
        <v>3312</v>
      </c>
      <c r="P7" s="10">
        <f t="shared" ref="P7:P9" si="5">SUM(L7+O7)</f>
        <v>3312</v>
      </c>
    </row>
    <row r="8" spans="2:16" x14ac:dyDescent="0.25">
      <c r="B8" s="7" t="s">
        <v>41</v>
      </c>
      <c r="C8" s="8">
        <v>0</v>
      </c>
      <c r="D8" s="7">
        <v>0</v>
      </c>
      <c r="E8" s="9">
        <f t="shared" si="0"/>
        <v>0</v>
      </c>
      <c r="F8" s="8">
        <v>90</v>
      </c>
      <c r="G8" s="7">
        <v>20</v>
      </c>
      <c r="H8" s="9">
        <f t="shared" si="1"/>
        <v>1800</v>
      </c>
      <c r="I8" s="10">
        <f t="shared" si="4"/>
        <v>1800</v>
      </c>
      <c r="J8" s="8">
        <v>0</v>
      </c>
      <c r="K8" s="7">
        <v>0</v>
      </c>
      <c r="L8" s="9">
        <f t="shared" si="2"/>
        <v>0</v>
      </c>
      <c r="M8" s="8">
        <v>92</v>
      </c>
      <c r="N8" s="7">
        <v>20</v>
      </c>
      <c r="O8" s="9">
        <f t="shared" si="3"/>
        <v>1840</v>
      </c>
      <c r="P8" s="10">
        <f t="shared" si="5"/>
        <v>1840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16</v>
      </c>
      <c r="C11" s="8">
        <v>0</v>
      </c>
      <c r="D11" s="7"/>
      <c r="E11" s="9">
        <f>SUM(C11:D17)</f>
        <v>0</v>
      </c>
      <c r="F11" s="8">
        <v>0</v>
      </c>
      <c r="G11" s="7"/>
      <c r="H11" s="9">
        <f>SUM(F11*G11)</f>
        <v>0</v>
      </c>
      <c r="I11" s="9">
        <f>SUM(E11+H11)</f>
        <v>0</v>
      </c>
      <c r="J11" s="8">
        <v>0</v>
      </c>
      <c r="K11" s="7"/>
      <c r="L11" s="9">
        <f>SUM(J11:K17)</f>
        <v>0</v>
      </c>
      <c r="M11" s="8">
        <v>0</v>
      </c>
      <c r="N11" s="7"/>
      <c r="O11" s="9">
        <f>SUM(M11*N11)</f>
        <v>0</v>
      </c>
      <c r="P11" s="9">
        <f>SUM(L11+O11)</f>
        <v>0</v>
      </c>
    </row>
    <row r="12" spans="2:16" x14ac:dyDescent="0.25">
      <c r="B12" s="7" t="s">
        <v>16</v>
      </c>
      <c r="C12" s="8">
        <v>0</v>
      </c>
      <c r="D12" s="7"/>
      <c r="E12" s="9">
        <f t="shared" ref="E12:E17" si="6">SUM(C12:D18)</f>
        <v>0</v>
      </c>
      <c r="F12" s="8">
        <v>0</v>
      </c>
      <c r="G12" s="7"/>
      <c r="H12" s="9">
        <f t="shared" ref="H12:H17" si="7">SUM(F12*G12)</f>
        <v>0</v>
      </c>
      <c r="I12" s="9">
        <f t="shared" ref="I12:I17" si="8">SUM(E12+H12)</f>
        <v>0</v>
      </c>
      <c r="J12" s="8">
        <v>0</v>
      </c>
      <c r="K12" s="7"/>
      <c r="L12" s="9">
        <f t="shared" ref="L12:L17" si="9">SUM(J12:K18)</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0</v>
      </c>
      <c r="D16" s="7"/>
      <c r="E16" s="9">
        <f t="shared" si="6"/>
        <v>0</v>
      </c>
      <c r="F16" s="8">
        <v>0</v>
      </c>
      <c r="G16" s="7"/>
      <c r="H16" s="9">
        <f t="shared" si="7"/>
        <v>0</v>
      </c>
      <c r="I16" s="9">
        <f t="shared" si="8"/>
        <v>0</v>
      </c>
      <c r="J16" s="8">
        <v>0</v>
      </c>
      <c r="K16" s="7"/>
      <c r="L16" s="9">
        <f t="shared" si="9"/>
        <v>0</v>
      </c>
      <c r="M16" s="8">
        <v>0</v>
      </c>
      <c r="N16" s="7"/>
      <c r="O16" s="9">
        <f t="shared" si="10"/>
        <v>0</v>
      </c>
      <c r="P16" s="9">
        <f t="shared" si="11"/>
        <v>0</v>
      </c>
    </row>
    <row r="17" spans="2:16" x14ac:dyDescent="0.25">
      <c r="B17" s="14" t="s">
        <v>18</v>
      </c>
      <c r="C17" s="8">
        <v>0</v>
      </c>
      <c r="D17" s="15"/>
      <c r="E17" s="9">
        <f t="shared" si="6"/>
        <v>0</v>
      </c>
      <c r="F17" s="8">
        <v>0</v>
      </c>
      <c r="G17" s="7"/>
      <c r="H17" s="9">
        <f t="shared" si="7"/>
        <v>0</v>
      </c>
      <c r="I17" s="9">
        <f t="shared" si="8"/>
        <v>0</v>
      </c>
      <c r="J17" s="8">
        <v>0</v>
      </c>
      <c r="K17" s="15"/>
      <c r="L17" s="9">
        <f t="shared" si="9"/>
        <v>0</v>
      </c>
      <c r="M17" s="8">
        <v>0</v>
      </c>
      <c r="N17" s="7"/>
      <c r="O17" s="9">
        <f t="shared" si="10"/>
        <v>0</v>
      </c>
      <c r="P17" s="9">
        <f t="shared" si="11"/>
        <v>0</v>
      </c>
    </row>
    <row r="18" spans="2:16" x14ac:dyDescent="0.25">
      <c r="B18" s="14" t="s">
        <v>19</v>
      </c>
      <c r="E18" s="9">
        <f>SUM(E5:E17)</f>
        <v>0</v>
      </c>
      <c r="H18" s="9">
        <f>SUM(H5:H17)</f>
        <v>21840</v>
      </c>
      <c r="I18" s="9">
        <f>SUM(I5:I17)</f>
        <v>21840</v>
      </c>
      <c r="L18" s="9">
        <f>SUM(L5:L17)</f>
        <v>0</v>
      </c>
      <c r="O18" s="9">
        <f>SUM(O5:O17)</f>
        <v>21952</v>
      </c>
      <c r="P18" s="9">
        <f>SUM(P5:P17)</f>
        <v>21952</v>
      </c>
    </row>
  </sheetData>
  <mergeCells count="1">
    <mergeCell ref="J2:P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606998-0026-48BB-A2B7-6DA58D99E31D}">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31</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34</v>
      </c>
      <c r="C5" s="8">
        <v>200</v>
      </c>
      <c r="D5" s="7">
        <v>256</v>
      </c>
      <c r="E5" s="9">
        <f>SUM(C5*D5)</f>
        <v>51200</v>
      </c>
      <c r="F5" s="8">
        <v>200</v>
      </c>
      <c r="G5" s="7">
        <v>271</v>
      </c>
      <c r="H5" s="9">
        <f>SUM(F5*G5)</f>
        <v>54200</v>
      </c>
      <c r="I5" s="10">
        <f>SUM(E5+H5)</f>
        <v>105400</v>
      </c>
      <c r="J5" s="8">
        <v>200</v>
      </c>
      <c r="K5" s="7">
        <v>261</v>
      </c>
      <c r="L5" s="9">
        <f>SUM(J5*K5)</f>
        <v>52200</v>
      </c>
      <c r="M5" s="8">
        <v>200</v>
      </c>
      <c r="N5" s="7">
        <v>261</v>
      </c>
      <c r="O5" s="9">
        <f>SUM(M5*N5)</f>
        <v>52200</v>
      </c>
      <c r="P5" s="10">
        <f>SUM(L5+O5)</f>
        <v>104400</v>
      </c>
    </row>
    <row r="6" spans="2:16" x14ac:dyDescent="0.25">
      <c r="B6" s="7" t="s">
        <v>47</v>
      </c>
      <c r="C6" s="8">
        <v>120</v>
      </c>
      <c r="D6" s="7">
        <v>454</v>
      </c>
      <c r="E6" s="9">
        <f t="shared" ref="E6:E9" si="0">SUM(C6*D6)</f>
        <v>54480</v>
      </c>
      <c r="F6" s="8">
        <v>120</v>
      </c>
      <c r="G6" s="7">
        <v>469</v>
      </c>
      <c r="H6" s="9">
        <f t="shared" ref="H6:H9" si="1">SUM(F6*G6)</f>
        <v>56280</v>
      </c>
      <c r="I6" s="10">
        <f>SUM(E6+H6)</f>
        <v>110760</v>
      </c>
      <c r="J6" s="8">
        <v>123</v>
      </c>
      <c r="K6" s="7">
        <v>449</v>
      </c>
      <c r="L6" s="9">
        <f t="shared" ref="L6:L9" si="2">SUM(J6*K6)</f>
        <v>55227</v>
      </c>
      <c r="M6" s="8">
        <v>123</v>
      </c>
      <c r="N6" s="7">
        <v>449</v>
      </c>
      <c r="O6" s="9">
        <f t="shared" ref="O6:O9" si="3">SUM(M6*N6)</f>
        <v>55227</v>
      </c>
      <c r="P6" s="10">
        <f>SUM(L6+O6)</f>
        <v>110454</v>
      </c>
    </row>
    <row r="7" spans="2:16" x14ac:dyDescent="0.25">
      <c r="B7" s="7" t="s">
        <v>48</v>
      </c>
      <c r="C7" s="8">
        <v>90</v>
      </c>
      <c r="D7" s="7">
        <v>150</v>
      </c>
      <c r="E7" s="9">
        <f t="shared" si="0"/>
        <v>13500</v>
      </c>
      <c r="F7" s="8">
        <v>90</v>
      </c>
      <c r="G7" s="7">
        <v>140</v>
      </c>
      <c r="H7" s="9">
        <f t="shared" si="1"/>
        <v>12600</v>
      </c>
      <c r="I7" s="10">
        <f t="shared" ref="I7:I9" si="4">SUM(E7+H7)</f>
        <v>26100</v>
      </c>
      <c r="J7" s="8">
        <v>92</v>
      </c>
      <c r="K7" s="7">
        <v>140</v>
      </c>
      <c r="L7" s="9">
        <f t="shared" si="2"/>
        <v>12880</v>
      </c>
      <c r="M7" s="8">
        <v>92</v>
      </c>
      <c r="N7" s="7">
        <v>140</v>
      </c>
      <c r="O7" s="9">
        <f t="shared" si="3"/>
        <v>12880</v>
      </c>
      <c r="P7" s="10">
        <f t="shared" ref="P7:P9" si="5">SUM(L7+O7)</f>
        <v>25760</v>
      </c>
    </row>
    <row r="8" spans="2:16" x14ac:dyDescent="0.25">
      <c r="B8" s="7" t="s">
        <v>40</v>
      </c>
      <c r="C8" s="8">
        <v>90</v>
      </c>
      <c r="D8" s="7">
        <v>44</v>
      </c>
      <c r="E8" s="9">
        <f t="shared" si="0"/>
        <v>3960</v>
      </c>
      <c r="F8" s="8">
        <v>90</v>
      </c>
      <c r="G8" s="7">
        <v>46</v>
      </c>
      <c r="H8" s="9">
        <f t="shared" si="1"/>
        <v>4140</v>
      </c>
      <c r="I8" s="10">
        <f t="shared" si="4"/>
        <v>8100</v>
      </c>
      <c r="J8" s="8">
        <v>92</v>
      </c>
      <c r="K8" s="7">
        <v>46</v>
      </c>
      <c r="L8" s="9">
        <f t="shared" si="2"/>
        <v>4232</v>
      </c>
      <c r="M8" s="8">
        <v>92</v>
      </c>
      <c r="N8" s="7">
        <v>46</v>
      </c>
      <c r="O8" s="9">
        <f t="shared" si="3"/>
        <v>4232</v>
      </c>
      <c r="P8" s="10">
        <f t="shared" si="5"/>
        <v>8464</v>
      </c>
    </row>
    <row r="9" spans="2:16" x14ac:dyDescent="0.25">
      <c r="B9" s="7" t="s">
        <v>36</v>
      </c>
      <c r="C9" s="8">
        <v>200</v>
      </c>
      <c r="D9" s="7">
        <v>76</v>
      </c>
      <c r="E9" s="9">
        <f t="shared" si="0"/>
        <v>15200</v>
      </c>
      <c r="F9" s="8">
        <v>200</v>
      </c>
      <c r="G9" s="7">
        <v>75</v>
      </c>
      <c r="H9" s="9">
        <f t="shared" si="1"/>
        <v>15000</v>
      </c>
      <c r="I9" s="10">
        <f t="shared" si="4"/>
        <v>30200</v>
      </c>
      <c r="J9" s="8">
        <v>200</v>
      </c>
      <c r="K9" s="7">
        <v>75</v>
      </c>
      <c r="L9" s="9">
        <f t="shared" si="2"/>
        <v>15000</v>
      </c>
      <c r="M9" s="8">
        <v>200</v>
      </c>
      <c r="N9" s="7">
        <v>75</v>
      </c>
      <c r="O9" s="9">
        <f t="shared" si="3"/>
        <v>15000</v>
      </c>
      <c r="P9" s="10">
        <f t="shared" si="5"/>
        <v>30000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49</v>
      </c>
      <c r="C11" s="8">
        <v>105</v>
      </c>
      <c r="D11" s="7">
        <v>147</v>
      </c>
      <c r="E11" s="9">
        <f>SUM(C11*D11)</f>
        <v>15435</v>
      </c>
      <c r="F11" s="8">
        <v>105</v>
      </c>
      <c r="G11" s="7">
        <v>147</v>
      </c>
      <c r="H11" s="9">
        <f>SUM(F11*G11)</f>
        <v>15435</v>
      </c>
      <c r="I11" s="9">
        <f>SUM(E11+H11)</f>
        <v>30870</v>
      </c>
      <c r="J11" s="8">
        <v>105</v>
      </c>
      <c r="K11" s="7">
        <v>147</v>
      </c>
      <c r="L11" s="9">
        <f>SUM(J11*K11)</f>
        <v>15435</v>
      </c>
      <c r="M11" s="8">
        <v>105</v>
      </c>
      <c r="N11" s="7">
        <v>147</v>
      </c>
      <c r="O11" s="9">
        <f>SUM(M11*N11)</f>
        <v>15435</v>
      </c>
      <c r="P11" s="9">
        <f>SUM(L11+O11)</f>
        <v>30870</v>
      </c>
    </row>
    <row r="12" spans="2:16" x14ac:dyDescent="0.25">
      <c r="B12" s="7" t="s">
        <v>50</v>
      </c>
      <c r="C12" s="8">
        <v>150</v>
      </c>
      <c r="D12" s="7">
        <v>84</v>
      </c>
      <c r="E12" s="9">
        <f t="shared" ref="E12:E13" si="6">SUM(C12*D12)</f>
        <v>12600</v>
      </c>
      <c r="F12" s="8">
        <v>150</v>
      </c>
      <c r="G12" s="7">
        <v>84</v>
      </c>
      <c r="H12" s="9">
        <f t="shared" ref="H12:H17" si="7">SUM(F12*G12)</f>
        <v>12600</v>
      </c>
      <c r="I12" s="9">
        <f t="shared" ref="I12:I17" si="8">SUM(E12+H12)</f>
        <v>25200</v>
      </c>
      <c r="J12" s="8">
        <v>150</v>
      </c>
      <c r="K12" s="7">
        <v>84</v>
      </c>
      <c r="L12" s="9">
        <f t="shared" ref="L12:L13" si="9">SUM(J12*K12)</f>
        <v>12600</v>
      </c>
      <c r="M12" s="8">
        <v>150</v>
      </c>
      <c r="N12" s="7">
        <v>84</v>
      </c>
      <c r="O12" s="9">
        <f t="shared" ref="O12:O17" si="10">SUM(M12*N12)</f>
        <v>12600</v>
      </c>
      <c r="P12" s="9">
        <f t="shared" ref="P12:P17" si="11">SUM(L12+O12)</f>
        <v>25200</v>
      </c>
    </row>
    <row r="13" spans="2:16" x14ac:dyDescent="0.25">
      <c r="B13" s="7" t="s">
        <v>38</v>
      </c>
      <c r="C13" s="8">
        <v>130</v>
      </c>
      <c r="D13" s="7">
        <v>40</v>
      </c>
      <c r="E13" s="9">
        <f t="shared" si="6"/>
        <v>5200</v>
      </c>
      <c r="F13" s="8">
        <v>130</v>
      </c>
      <c r="G13" s="7">
        <v>40</v>
      </c>
      <c r="H13" s="9">
        <f t="shared" si="7"/>
        <v>5200</v>
      </c>
      <c r="I13" s="9">
        <f t="shared" si="8"/>
        <v>10400</v>
      </c>
      <c r="J13" s="8">
        <v>130</v>
      </c>
      <c r="K13" s="7">
        <v>40</v>
      </c>
      <c r="L13" s="9">
        <f t="shared" si="9"/>
        <v>5200</v>
      </c>
      <c r="M13" s="8">
        <v>130</v>
      </c>
      <c r="N13" s="7">
        <v>40</v>
      </c>
      <c r="O13" s="9">
        <f t="shared" si="10"/>
        <v>5200</v>
      </c>
      <c r="P13" s="9">
        <f t="shared" si="11"/>
        <v>10400</v>
      </c>
    </row>
    <row r="14" spans="2:16" x14ac:dyDescent="0.25">
      <c r="B14" s="7" t="s">
        <v>16</v>
      </c>
      <c r="C14" s="8">
        <v>0</v>
      </c>
      <c r="D14" s="7"/>
      <c r="E14" s="9">
        <f t="shared" ref="E14:E17" si="12">SUM(C14:D20)</f>
        <v>0</v>
      </c>
      <c r="F14" s="8">
        <v>0</v>
      </c>
      <c r="G14" s="7"/>
      <c r="H14" s="9">
        <f t="shared" si="7"/>
        <v>0</v>
      </c>
      <c r="I14" s="9">
        <f t="shared" si="8"/>
        <v>0</v>
      </c>
      <c r="J14" s="8">
        <v>0</v>
      </c>
      <c r="K14" s="7"/>
      <c r="L14" s="9">
        <f t="shared" ref="L14:L17" si="13">SUM(J14:K20)</f>
        <v>0</v>
      </c>
      <c r="M14" s="8">
        <v>0</v>
      </c>
      <c r="N14" s="7"/>
      <c r="O14" s="9">
        <f t="shared" si="10"/>
        <v>0</v>
      </c>
      <c r="P14" s="9">
        <f t="shared" si="11"/>
        <v>0</v>
      </c>
    </row>
    <row r="15" spans="2:16" x14ac:dyDescent="0.25">
      <c r="B15" s="7" t="s">
        <v>16</v>
      </c>
      <c r="C15" s="13">
        <v>0</v>
      </c>
      <c r="D15" s="7"/>
      <c r="E15" s="9">
        <f t="shared" si="12"/>
        <v>0</v>
      </c>
      <c r="F15" s="8">
        <v>0</v>
      </c>
      <c r="G15" s="7"/>
      <c r="H15" s="9">
        <f t="shared" si="7"/>
        <v>0</v>
      </c>
      <c r="I15" s="9">
        <f t="shared" si="8"/>
        <v>0</v>
      </c>
      <c r="J15" s="13">
        <v>0</v>
      </c>
      <c r="K15" s="7"/>
      <c r="L15" s="9">
        <f t="shared" si="13"/>
        <v>0</v>
      </c>
      <c r="M15" s="8">
        <v>0</v>
      </c>
      <c r="N15" s="7"/>
      <c r="O15" s="9">
        <f t="shared" si="10"/>
        <v>0</v>
      </c>
      <c r="P15" s="9">
        <f t="shared" si="11"/>
        <v>0</v>
      </c>
    </row>
    <row r="16" spans="2:16" x14ac:dyDescent="0.25">
      <c r="B16" s="14" t="s">
        <v>17</v>
      </c>
      <c r="C16" s="8">
        <v>0</v>
      </c>
      <c r="D16" s="7"/>
      <c r="E16" s="9">
        <f t="shared" si="12"/>
        <v>0</v>
      </c>
      <c r="F16" s="8">
        <v>0</v>
      </c>
      <c r="G16" s="7"/>
      <c r="H16" s="9">
        <f t="shared" si="7"/>
        <v>0</v>
      </c>
      <c r="I16" s="9">
        <f t="shared" si="8"/>
        <v>0</v>
      </c>
      <c r="J16" s="8">
        <v>0</v>
      </c>
      <c r="K16" s="7"/>
      <c r="L16" s="9">
        <f t="shared" si="13"/>
        <v>0</v>
      </c>
      <c r="M16" s="8">
        <v>0</v>
      </c>
      <c r="N16" s="7"/>
      <c r="O16" s="9">
        <f t="shared" si="10"/>
        <v>0</v>
      </c>
      <c r="P16" s="9">
        <f t="shared" si="11"/>
        <v>0</v>
      </c>
    </row>
    <row r="17" spans="2:16" x14ac:dyDescent="0.25">
      <c r="B17" s="14" t="s">
        <v>18</v>
      </c>
      <c r="C17" s="8">
        <v>0</v>
      </c>
      <c r="D17" s="15"/>
      <c r="E17" s="9">
        <f t="shared" si="12"/>
        <v>0</v>
      </c>
      <c r="F17" s="8">
        <v>0</v>
      </c>
      <c r="G17" s="7"/>
      <c r="H17" s="9">
        <f t="shared" si="7"/>
        <v>0</v>
      </c>
      <c r="I17" s="9">
        <f t="shared" si="8"/>
        <v>0</v>
      </c>
      <c r="J17" s="8">
        <v>0</v>
      </c>
      <c r="K17" s="15"/>
      <c r="L17" s="9">
        <f t="shared" si="13"/>
        <v>0</v>
      </c>
      <c r="M17" s="8">
        <v>0</v>
      </c>
      <c r="N17" s="7"/>
      <c r="O17" s="9">
        <f t="shared" si="10"/>
        <v>0</v>
      </c>
      <c r="P17" s="9">
        <f t="shared" si="11"/>
        <v>0</v>
      </c>
    </row>
    <row r="18" spans="2:16" x14ac:dyDescent="0.25">
      <c r="B18" s="14" t="s">
        <v>19</v>
      </c>
      <c r="E18" s="9">
        <f>SUM(E5:E17)</f>
        <v>171575</v>
      </c>
      <c r="H18" s="9">
        <f>SUM(H5:H17)</f>
        <v>175455</v>
      </c>
      <c r="I18" s="9">
        <f>SUM(I5:I17)</f>
        <v>347030</v>
      </c>
      <c r="L18" s="9">
        <f>SUM(L5:L17)</f>
        <v>172774</v>
      </c>
      <c r="O18" s="9">
        <f>SUM(O5:O17)</f>
        <v>172774</v>
      </c>
      <c r="P18" s="9">
        <f>SUM(P5:P17)</f>
        <v>345548</v>
      </c>
    </row>
  </sheetData>
  <mergeCells count="1">
    <mergeCell ref="J2:P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CE7A8F-F923-4787-9AB5-07AFDA92C998}">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32</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200</v>
      </c>
      <c r="D5" s="7">
        <v>50</v>
      </c>
      <c r="E5" s="9">
        <f>SUM(C5*D5)</f>
        <v>10000</v>
      </c>
      <c r="F5" s="8">
        <v>200</v>
      </c>
      <c r="G5" s="7">
        <v>90</v>
      </c>
      <c r="H5" s="9">
        <f>SUM(F5*G5)</f>
        <v>18000</v>
      </c>
      <c r="I5" s="10">
        <f>SUM(E5+H5)</f>
        <v>28000</v>
      </c>
      <c r="J5" s="8">
        <v>200</v>
      </c>
      <c r="K5" s="7">
        <v>90</v>
      </c>
      <c r="L5" s="9">
        <f>SUM(J5*K5)</f>
        <v>18000</v>
      </c>
      <c r="M5" s="8">
        <v>200</v>
      </c>
      <c r="N5" s="7">
        <v>90</v>
      </c>
      <c r="O5" s="9">
        <f>SUM(M5*N5)</f>
        <v>18000</v>
      </c>
      <c r="P5" s="10">
        <f>SUM(L5+O5)</f>
        <v>36000</v>
      </c>
    </row>
    <row r="6" spans="2:16" x14ac:dyDescent="0.25">
      <c r="B6" s="7" t="s">
        <v>42</v>
      </c>
      <c r="C6" s="8">
        <v>120</v>
      </c>
      <c r="D6" s="7">
        <v>50</v>
      </c>
      <c r="E6" s="9">
        <f t="shared" ref="E6:E9" si="0">SUM(C6*D6)</f>
        <v>6000</v>
      </c>
      <c r="F6" s="8">
        <v>120</v>
      </c>
      <c r="G6" s="7">
        <v>150</v>
      </c>
      <c r="H6" s="9">
        <f t="shared" ref="H6:H9" si="1">SUM(F6*G6)</f>
        <v>18000</v>
      </c>
      <c r="I6" s="10">
        <f t="shared" ref="I6:I11" si="2">SUM(E6+H6)</f>
        <v>24000</v>
      </c>
      <c r="J6" s="8">
        <v>123</v>
      </c>
      <c r="K6" s="7">
        <v>150</v>
      </c>
      <c r="L6" s="9">
        <f t="shared" ref="L6:L9" si="3">SUM(J6*K6)</f>
        <v>18450</v>
      </c>
      <c r="M6" s="8">
        <v>123</v>
      </c>
      <c r="N6" s="7">
        <v>150</v>
      </c>
      <c r="O6" s="9">
        <f t="shared" ref="O6:O9" si="4">SUM(M6*N6)</f>
        <v>18450</v>
      </c>
      <c r="P6" s="10">
        <f>SUM(L6+O6)</f>
        <v>36900</v>
      </c>
    </row>
    <row r="7" spans="2:16" x14ac:dyDescent="0.25">
      <c r="B7" s="7" t="s">
        <v>36</v>
      </c>
      <c r="C7" s="8">
        <v>200</v>
      </c>
      <c r="D7" s="7">
        <v>50</v>
      </c>
      <c r="E7" s="9">
        <f t="shared" si="0"/>
        <v>10000</v>
      </c>
      <c r="F7" s="8">
        <v>200</v>
      </c>
      <c r="G7" s="7">
        <v>100</v>
      </c>
      <c r="H7" s="9">
        <f t="shared" si="1"/>
        <v>20000</v>
      </c>
      <c r="I7" s="10">
        <f t="shared" si="2"/>
        <v>30000</v>
      </c>
      <c r="J7" s="8">
        <v>200</v>
      </c>
      <c r="K7" s="7">
        <v>100</v>
      </c>
      <c r="L7" s="9">
        <f t="shared" si="3"/>
        <v>20000</v>
      </c>
      <c r="M7" s="8">
        <v>200</v>
      </c>
      <c r="N7" s="7">
        <v>100</v>
      </c>
      <c r="O7" s="9">
        <f t="shared" si="4"/>
        <v>20000</v>
      </c>
      <c r="P7" s="10">
        <f t="shared" ref="P7:P9" si="5">SUM(L7+O7)</f>
        <v>40000</v>
      </c>
    </row>
    <row r="8" spans="2:16" x14ac:dyDescent="0.25">
      <c r="B8" s="7" t="s">
        <v>40</v>
      </c>
      <c r="C8" s="8">
        <v>90</v>
      </c>
      <c r="D8" s="7">
        <v>50</v>
      </c>
      <c r="E8" s="9">
        <f t="shared" si="0"/>
        <v>4500</v>
      </c>
      <c r="F8" s="8">
        <v>90</v>
      </c>
      <c r="G8" s="7">
        <v>100</v>
      </c>
      <c r="H8" s="9">
        <f t="shared" si="1"/>
        <v>9000</v>
      </c>
      <c r="I8" s="10">
        <f t="shared" si="2"/>
        <v>13500</v>
      </c>
      <c r="J8" s="8">
        <v>92</v>
      </c>
      <c r="K8" s="7">
        <v>100</v>
      </c>
      <c r="L8" s="9">
        <f t="shared" si="3"/>
        <v>9200</v>
      </c>
      <c r="M8" s="8">
        <v>92</v>
      </c>
      <c r="N8" s="7">
        <v>100</v>
      </c>
      <c r="O8" s="9">
        <f t="shared" si="4"/>
        <v>9200</v>
      </c>
      <c r="P8" s="10">
        <f t="shared" si="5"/>
        <v>18400</v>
      </c>
    </row>
    <row r="9" spans="2:16" x14ac:dyDescent="0.25">
      <c r="B9" s="7" t="s">
        <v>43</v>
      </c>
      <c r="C9" s="8">
        <v>55</v>
      </c>
      <c r="D9" s="7">
        <v>308</v>
      </c>
      <c r="E9" s="9">
        <f t="shared" si="0"/>
        <v>16940</v>
      </c>
      <c r="F9" s="8">
        <v>55</v>
      </c>
      <c r="G9" s="7">
        <v>470.5</v>
      </c>
      <c r="H9" s="9">
        <f t="shared" si="1"/>
        <v>25877.5</v>
      </c>
      <c r="I9" s="10">
        <f t="shared" si="2"/>
        <v>42817.5</v>
      </c>
      <c r="J9" s="8">
        <v>55</v>
      </c>
      <c r="K9" s="7">
        <v>470.5</v>
      </c>
      <c r="L9" s="9">
        <f t="shared" si="3"/>
        <v>25877.5</v>
      </c>
      <c r="M9" s="8">
        <v>55</v>
      </c>
      <c r="N9" s="7">
        <v>470.5</v>
      </c>
      <c r="O9" s="9">
        <f t="shared" si="4"/>
        <v>25877.5</v>
      </c>
      <c r="P9" s="10">
        <f t="shared" si="5"/>
        <v>51755</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16</v>
      </c>
      <c r="C11" s="8">
        <v>0</v>
      </c>
      <c r="D11" s="7"/>
      <c r="E11" s="9">
        <f>SUM(C11*D11)</f>
        <v>0</v>
      </c>
      <c r="F11" s="8">
        <v>0</v>
      </c>
      <c r="G11" s="7"/>
      <c r="H11" s="9">
        <f>SUM(F11*G11)</f>
        <v>0</v>
      </c>
      <c r="I11" s="10">
        <f t="shared" si="2"/>
        <v>0</v>
      </c>
      <c r="J11" s="8">
        <v>0</v>
      </c>
      <c r="K11" s="7"/>
      <c r="L11" s="9">
        <f>SUM(J11*K11)</f>
        <v>0</v>
      </c>
      <c r="M11" s="8">
        <v>0</v>
      </c>
      <c r="N11" s="7"/>
      <c r="O11" s="9">
        <f>SUM(M11*N11)</f>
        <v>0</v>
      </c>
      <c r="P11" s="9">
        <f>SUM(L11+O11)</f>
        <v>0</v>
      </c>
    </row>
    <row r="12" spans="2:16" x14ac:dyDescent="0.25">
      <c r="B12" s="7" t="s">
        <v>16</v>
      </c>
      <c r="C12" s="8">
        <v>0</v>
      </c>
      <c r="D12" s="7"/>
      <c r="E12" s="9">
        <f t="shared" ref="E12:E16" si="6">SUM(C12*D12)</f>
        <v>0</v>
      </c>
      <c r="F12" s="8">
        <v>0</v>
      </c>
      <c r="G12" s="7"/>
      <c r="H12" s="9">
        <f t="shared" ref="H12:H17" si="7">SUM(F12*G12)</f>
        <v>0</v>
      </c>
      <c r="I12" s="9">
        <f t="shared" ref="I12:I17" si="8">SUM(E12+H12)</f>
        <v>0</v>
      </c>
      <c r="J12" s="8">
        <v>0</v>
      </c>
      <c r="K12" s="7"/>
      <c r="L12" s="9">
        <f t="shared" ref="L12:L16" si="9">SUM(J12*K12)</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9047.5</v>
      </c>
      <c r="D16" s="7">
        <v>1</v>
      </c>
      <c r="E16" s="9">
        <f t="shared" si="6"/>
        <v>9047.5</v>
      </c>
      <c r="F16" s="8">
        <v>9047.5</v>
      </c>
      <c r="G16" s="7">
        <v>1</v>
      </c>
      <c r="H16" s="9">
        <f t="shared" si="7"/>
        <v>9047.5</v>
      </c>
      <c r="I16" s="9">
        <f t="shared" si="8"/>
        <v>18095</v>
      </c>
      <c r="J16" s="8">
        <v>9047.5</v>
      </c>
      <c r="K16" s="7">
        <v>1</v>
      </c>
      <c r="L16" s="9">
        <f t="shared" si="9"/>
        <v>9047.5</v>
      </c>
      <c r="M16" s="8">
        <v>9047.5</v>
      </c>
      <c r="N16" s="7">
        <v>1</v>
      </c>
      <c r="O16" s="9">
        <f t="shared" si="10"/>
        <v>9047.5</v>
      </c>
      <c r="P16" s="9">
        <f t="shared" si="11"/>
        <v>18095</v>
      </c>
    </row>
    <row r="17" spans="2:16" x14ac:dyDescent="0.25">
      <c r="B17" s="14" t="s">
        <v>18</v>
      </c>
      <c r="C17" s="8">
        <v>0</v>
      </c>
      <c r="D17" s="15"/>
      <c r="E17" s="9">
        <f t="shared" ref="E17" si="12">SUM(C17:D23)</f>
        <v>0</v>
      </c>
      <c r="F17" s="8">
        <v>0</v>
      </c>
      <c r="G17" s="7"/>
      <c r="H17" s="9">
        <f t="shared" si="7"/>
        <v>0</v>
      </c>
      <c r="I17" s="9">
        <f t="shared" si="8"/>
        <v>0</v>
      </c>
      <c r="J17" s="8">
        <v>0</v>
      </c>
      <c r="K17" s="15"/>
      <c r="L17" s="9">
        <f t="shared" ref="L17" si="13">SUM(J17:K23)</f>
        <v>0</v>
      </c>
      <c r="M17" s="8">
        <v>0</v>
      </c>
      <c r="N17" s="7"/>
      <c r="O17" s="9">
        <f t="shared" si="10"/>
        <v>0</v>
      </c>
      <c r="P17" s="9">
        <f t="shared" si="11"/>
        <v>0</v>
      </c>
    </row>
    <row r="18" spans="2:16" x14ac:dyDescent="0.25">
      <c r="B18" s="14" t="s">
        <v>19</v>
      </c>
      <c r="E18" s="9">
        <f>SUM(E5:E17)</f>
        <v>56487.5</v>
      </c>
      <c r="H18" s="9">
        <f>SUM(H5:H17)</f>
        <v>99925</v>
      </c>
      <c r="I18" s="9">
        <f>SUM(I5:I17)</f>
        <v>156412.5</v>
      </c>
      <c r="L18" s="9">
        <f>SUM(L5:L17)</f>
        <v>100575</v>
      </c>
      <c r="O18" s="9">
        <f>SUM(O5:O17)</f>
        <v>100575</v>
      </c>
      <c r="P18" s="9">
        <f>SUM(P5:P17)</f>
        <v>201150</v>
      </c>
    </row>
  </sheetData>
  <mergeCells count="1">
    <mergeCell ref="J2:P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A8E2E-A77D-463F-85DE-FDA7F80F7863}">
  <dimension ref="B1:P18"/>
  <sheetViews>
    <sheetView showGridLines="0" workbookViewId="0"/>
  </sheetViews>
  <sheetFormatPr defaultColWidth="9.140625" defaultRowHeight="15" x14ac:dyDescent="0.25"/>
  <cols>
    <col min="1" max="1" width="9.140625" style="1"/>
    <col min="2" max="2" width="24.85546875" style="1" customWidth="1"/>
    <col min="3" max="3" width="13.28515625" style="1" customWidth="1"/>
    <col min="4" max="4" width="11.140625" style="1" customWidth="1"/>
    <col min="5" max="5" width="13.140625" style="1" customWidth="1"/>
    <col min="6" max="6" width="13.28515625" style="1" customWidth="1"/>
    <col min="7" max="7" width="11" style="1" customWidth="1"/>
    <col min="8" max="8" width="12.5703125" style="1" customWidth="1"/>
    <col min="9" max="9" width="16.140625" style="1" customWidth="1"/>
    <col min="10" max="11" width="12.42578125" style="1" customWidth="1"/>
    <col min="12" max="12" width="12.140625" style="1" customWidth="1"/>
    <col min="13" max="13" width="14.28515625" style="1" customWidth="1"/>
    <col min="14" max="14" width="11.42578125" style="1" customWidth="1"/>
    <col min="15" max="15" width="13.5703125" style="1" customWidth="1"/>
    <col min="16" max="16" width="15.42578125" style="1" customWidth="1"/>
    <col min="17" max="16384" width="9.140625" style="1"/>
  </cols>
  <sheetData>
    <row r="1" spans="2:16" ht="15.75" thickBot="1" x14ac:dyDescent="0.3"/>
    <row r="2" spans="2:16" ht="15.75" thickBot="1" x14ac:dyDescent="0.3">
      <c r="J2" s="23" t="s">
        <v>0</v>
      </c>
      <c r="K2" s="24"/>
      <c r="L2" s="24"/>
      <c r="M2" s="24"/>
      <c r="N2" s="24"/>
      <c r="O2" s="24"/>
      <c r="P2" s="25"/>
    </row>
    <row r="3" spans="2:16" ht="45.75" thickBot="1" x14ac:dyDescent="0.3">
      <c r="B3" s="2" t="s">
        <v>33</v>
      </c>
      <c r="C3" s="3" t="s">
        <v>2</v>
      </c>
      <c r="D3" s="3" t="s">
        <v>3</v>
      </c>
      <c r="E3" s="3" t="s">
        <v>4</v>
      </c>
      <c r="F3" s="3" t="s">
        <v>5</v>
      </c>
      <c r="G3" s="3" t="s">
        <v>3</v>
      </c>
      <c r="H3" s="3" t="s">
        <v>6</v>
      </c>
      <c r="I3" s="3" t="s">
        <v>7</v>
      </c>
      <c r="J3" s="3" t="s">
        <v>8</v>
      </c>
      <c r="K3" s="3" t="s">
        <v>3</v>
      </c>
      <c r="L3" s="3" t="s">
        <v>9</v>
      </c>
      <c r="M3" s="3" t="s">
        <v>10</v>
      </c>
      <c r="N3" s="3" t="s">
        <v>3</v>
      </c>
      <c r="O3" s="3" t="s">
        <v>11</v>
      </c>
      <c r="P3" s="4" t="s">
        <v>12</v>
      </c>
    </row>
    <row r="4" spans="2:16" x14ac:dyDescent="0.25">
      <c r="B4" s="5" t="s">
        <v>13</v>
      </c>
      <c r="C4" s="6"/>
      <c r="D4" s="6"/>
      <c r="E4" s="6"/>
      <c r="F4" s="6"/>
      <c r="G4" s="6"/>
      <c r="H4" s="6"/>
      <c r="I4" s="6"/>
      <c r="J4" s="6"/>
      <c r="K4" s="6"/>
      <c r="L4" s="6"/>
      <c r="M4" s="6"/>
      <c r="N4" s="6"/>
      <c r="O4" s="6"/>
      <c r="P4" s="6"/>
    </row>
    <row r="5" spans="2:16" x14ac:dyDescent="0.25">
      <c r="B5" s="7" t="s">
        <v>39</v>
      </c>
      <c r="C5" s="8">
        <v>200</v>
      </c>
      <c r="D5" s="7">
        <v>70</v>
      </c>
      <c r="E5" s="9">
        <f>SUM(C5*D5)</f>
        <v>14000</v>
      </c>
      <c r="F5" s="8">
        <v>200</v>
      </c>
      <c r="G5" s="7">
        <v>70</v>
      </c>
      <c r="H5" s="9">
        <f>SUM(F5*G5)</f>
        <v>14000</v>
      </c>
      <c r="I5" s="10">
        <f>SUM(E5+H5)</f>
        <v>28000</v>
      </c>
      <c r="J5" s="8">
        <v>200</v>
      </c>
      <c r="K5" s="7">
        <v>70</v>
      </c>
      <c r="L5" s="9">
        <f>SUM(J5*K5)</f>
        <v>14000</v>
      </c>
      <c r="M5" s="8">
        <v>200</v>
      </c>
      <c r="N5" s="7">
        <v>70</v>
      </c>
      <c r="O5" s="9">
        <f>SUM(M5*N5)</f>
        <v>14000</v>
      </c>
      <c r="P5" s="10">
        <f>SUM(L5+O5)</f>
        <v>28000</v>
      </c>
    </row>
    <row r="6" spans="2:16" x14ac:dyDescent="0.25">
      <c r="B6" s="7" t="s">
        <v>44</v>
      </c>
      <c r="C6" s="8">
        <v>120</v>
      </c>
      <c r="D6" s="7">
        <v>50</v>
      </c>
      <c r="E6" s="9">
        <f t="shared" ref="E6:E9" si="0">SUM(C6*D6)</f>
        <v>6000</v>
      </c>
      <c r="F6" s="8">
        <v>120</v>
      </c>
      <c r="G6" s="7">
        <v>50</v>
      </c>
      <c r="H6" s="9">
        <f t="shared" ref="H6:H9" si="1">SUM(F6*G6)</f>
        <v>6000</v>
      </c>
      <c r="I6" s="10">
        <f>SUM(E6+H6)</f>
        <v>12000</v>
      </c>
      <c r="J6" s="8">
        <v>123</v>
      </c>
      <c r="K6" s="7">
        <v>50</v>
      </c>
      <c r="L6" s="9">
        <f t="shared" ref="L6:L9" si="2">SUM(J6*K6)</f>
        <v>6150</v>
      </c>
      <c r="M6" s="8">
        <v>123</v>
      </c>
      <c r="N6" s="7">
        <v>50</v>
      </c>
      <c r="O6" s="9">
        <f t="shared" ref="O6:O9" si="3">SUM(M6*N6)</f>
        <v>6150</v>
      </c>
      <c r="P6" s="10">
        <f>SUM(L6+O6)</f>
        <v>12300</v>
      </c>
    </row>
    <row r="7" spans="2:16" x14ac:dyDescent="0.25">
      <c r="B7" s="7" t="s">
        <v>41</v>
      </c>
      <c r="C7" s="8">
        <v>90</v>
      </c>
      <c r="D7" s="7">
        <v>56</v>
      </c>
      <c r="E7" s="9">
        <f t="shared" si="0"/>
        <v>5040</v>
      </c>
      <c r="F7" s="8">
        <v>90</v>
      </c>
      <c r="G7" s="7">
        <v>56</v>
      </c>
      <c r="H7" s="9">
        <f t="shared" si="1"/>
        <v>5040</v>
      </c>
      <c r="I7" s="10">
        <f t="shared" ref="I7:I9" si="4">SUM(E7+H7)</f>
        <v>10080</v>
      </c>
      <c r="J7" s="8">
        <v>92</v>
      </c>
      <c r="K7" s="7">
        <v>56</v>
      </c>
      <c r="L7" s="9">
        <f t="shared" si="2"/>
        <v>5152</v>
      </c>
      <c r="M7" s="8">
        <v>92</v>
      </c>
      <c r="N7" s="7">
        <v>56</v>
      </c>
      <c r="O7" s="9">
        <f t="shared" si="3"/>
        <v>5152</v>
      </c>
      <c r="P7" s="10">
        <f t="shared" ref="P7:P9" si="5">SUM(L7+O7)</f>
        <v>10304</v>
      </c>
    </row>
    <row r="8" spans="2:16" x14ac:dyDescent="0.25">
      <c r="B8" s="7" t="s">
        <v>45</v>
      </c>
      <c r="C8" s="8">
        <v>150</v>
      </c>
      <c r="D8" s="7">
        <v>50</v>
      </c>
      <c r="E8" s="9">
        <f t="shared" si="0"/>
        <v>7500</v>
      </c>
      <c r="F8" s="8">
        <v>150</v>
      </c>
      <c r="G8" s="7">
        <v>50</v>
      </c>
      <c r="H8" s="9">
        <f t="shared" si="1"/>
        <v>7500</v>
      </c>
      <c r="I8" s="10">
        <f t="shared" si="4"/>
        <v>15000</v>
      </c>
      <c r="J8" s="8">
        <v>155</v>
      </c>
      <c r="K8" s="7">
        <v>50</v>
      </c>
      <c r="L8" s="9">
        <f t="shared" si="2"/>
        <v>7750</v>
      </c>
      <c r="M8" s="8">
        <v>155</v>
      </c>
      <c r="N8" s="7">
        <v>50</v>
      </c>
      <c r="O8" s="9">
        <f t="shared" si="3"/>
        <v>7750</v>
      </c>
      <c r="P8" s="10">
        <f t="shared" si="5"/>
        <v>15500</v>
      </c>
    </row>
    <row r="9" spans="2:16" x14ac:dyDescent="0.25">
      <c r="B9" s="7" t="s">
        <v>14</v>
      </c>
      <c r="C9" s="8">
        <v>0</v>
      </c>
      <c r="D9" s="7"/>
      <c r="E9" s="9">
        <f t="shared" si="0"/>
        <v>0</v>
      </c>
      <c r="F9" s="8">
        <v>0</v>
      </c>
      <c r="G9" s="7"/>
      <c r="H9" s="9">
        <f t="shared" si="1"/>
        <v>0</v>
      </c>
      <c r="I9" s="10">
        <f t="shared" si="4"/>
        <v>0</v>
      </c>
      <c r="J9" s="8">
        <v>0</v>
      </c>
      <c r="K9" s="7"/>
      <c r="L9" s="9">
        <f t="shared" si="2"/>
        <v>0</v>
      </c>
      <c r="M9" s="8">
        <v>0</v>
      </c>
      <c r="N9" s="7"/>
      <c r="O9" s="9">
        <f t="shared" si="3"/>
        <v>0</v>
      </c>
      <c r="P9" s="10">
        <f t="shared" si="5"/>
        <v>0</v>
      </c>
    </row>
    <row r="10" spans="2:16" x14ac:dyDescent="0.25">
      <c r="B10" s="11" t="s">
        <v>15</v>
      </c>
      <c r="C10" s="12"/>
      <c r="D10" s="12"/>
      <c r="E10" s="12">
        <v>0</v>
      </c>
      <c r="F10" s="12"/>
      <c r="G10" s="12"/>
      <c r="H10" s="12"/>
      <c r="I10" s="12"/>
      <c r="J10" s="12"/>
      <c r="K10" s="12"/>
      <c r="L10" s="12">
        <v>0</v>
      </c>
      <c r="M10" s="12"/>
      <c r="N10" s="12"/>
      <c r="O10" s="12"/>
      <c r="P10" s="12"/>
    </row>
    <row r="11" spans="2:16" x14ac:dyDescent="0.25">
      <c r="B11" s="7" t="s">
        <v>46</v>
      </c>
      <c r="C11" s="8">
        <v>125</v>
      </c>
      <c r="D11" s="7">
        <v>118</v>
      </c>
      <c r="E11" s="9">
        <f>SUM(C11*D11)</f>
        <v>14750</v>
      </c>
      <c r="F11" s="8">
        <v>125</v>
      </c>
      <c r="G11" s="7">
        <v>118</v>
      </c>
      <c r="H11" s="9">
        <f>SUM(F11*G11)</f>
        <v>14750</v>
      </c>
      <c r="I11" s="9">
        <f>SUM(E11+H11)</f>
        <v>29500</v>
      </c>
      <c r="J11" s="8">
        <v>125</v>
      </c>
      <c r="K11" s="7">
        <v>118</v>
      </c>
      <c r="L11" s="9">
        <f>SUM(J11*K11)</f>
        <v>14750</v>
      </c>
      <c r="M11" s="8">
        <v>125</v>
      </c>
      <c r="N11" s="7">
        <v>118</v>
      </c>
      <c r="O11" s="9">
        <f>SUM(M11*N11)</f>
        <v>14750</v>
      </c>
      <c r="P11" s="9">
        <f>SUM(L11+O11)</f>
        <v>29500</v>
      </c>
    </row>
    <row r="12" spans="2:16" x14ac:dyDescent="0.25">
      <c r="B12" s="7" t="s">
        <v>16</v>
      </c>
      <c r="C12" s="8">
        <v>0</v>
      </c>
      <c r="D12" s="7"/>
      <c r="E12" s="9">
        <f t="shared" ref="E12:E17" si="6">SUM(C12:D18)</f>
        <v>0</v>
      </c>
      <c r="F12" s="8">
        <v>0</v>
      </c>
      <c r="G12" s="7"/>
      <c r="H12" s="9">
        <f t="shared" ref="H12:H17" si="7">SUM(F12*G12)</f>
        <v>0</v>
      </c>
      <c r="I12" s="9">
        <f t="shared" ref="I12:I17" si="8">SUM(E12+H12)</f>
        <v>0</v>
      </c>
      <c r="J12" s="8">
        <v>0</v>
      </c>
      <c r="K12" s="7"/>
      <c r="L12" s="9">
        <f t="shared" ref="L12:L17" si="9">SUM(J12:K18)</f>
        <v>0</v>
      </c>
      <c r="M12" s="8">
        <v>0</v>
      </c>
      <c r="N12" s="7"/>
      <c r="O12" s="9">
        <f t="shared" ref="O12:O17" si="10">SUM(M12*N12)</f>
        <v>0</v>
      </c>
      <c r="P12" s="9">
        <f t="shared" ref="P12:P17" si="11">SUM(L12+O12)</f>
        <v>0</v>
      </c>
    </row>
    <row r="13" spans="2:16" x14ac:dyDescent="0.25">
      <c r="B13" s="7" t="s">
        <v>16</v>
      </c>
      <c r="C13" s="8">
        <v>0</v>
      </c>
      <c r="D13" s="7"/>
      <c r="E13" s="9">
        <f t="shared" si="6"/>
        <v>0</v>
      </c>
      <c r="F13" s="8">
        <v>0</v>
      </c>
      <c r="G13" s="7"/>
      <c r="H13" s="9">
        <f t="shared" si="7"/>
        <v>0</v>
      </c>
      <c r="I13" s="9">
        <f t="shared" si="8"/>
        <v>0</v>
      </c>
      <c r="J13" s="8">
        <v>0</v>
      </c>
      <c r="K13" s="7"/>
      <c r="L13" s="9">
        <f t="shared" si="9"/>
        <v>0</v>
      </c>
      <c r="M13" s="8">
        <v>0</v>
      </c>
      <c r="N13" s="7"/>
      <c r="O13" s="9">
        <f t="shared" si="10"/>
        <v>0</v>
      </c>
      <c r="P13" s="9">
        <f t="shared" si="11"/>
        <v>0</v>
      </c>
    </row>
    <row r="14" spans="2:16" x14ac:dyDescent="0.25">
      <c r="B14" s="7" t="s">
        <v>16</v>
      </c>
      <c r="C14" s="8">
        <v>0</v>
      </c>
      <c r="D14" s="7"/>
      <c r="E14" s="9">
        <f t="shared" si="6"/>
        <v>0</v>
      </c>
      <c r="F14" s="8">
        <v>0</v>
      </c>
      <c r="G14" s="7"/>
      <c r="H14" s="9">
        <f t="shared" si="7"/>
        <v>0</v>
      </c>
      <c r="I14" s="9">
        <f t="shared" si="8"/>
        <v>0</v>
      </c>
      <c r="J14" s="8">
        <v>0</v>
      </c>
      <c r="K14" s="7"/>
      <c r="L14" s="9">
        <f t="shared" si="9"/>
        <v>0</v>
      </c>
      <c r="M14" s="8">
        <v>0</v>
      </c>
      <c r="N14" s="7"/>
      <c r="O14" s="9">
        <f t="shared" si="10"/>
        <v>0</v>
      </c>
      <c r="P14" s="9">
        <f t="shared" si="11"/>
        <v>0</v>
      </c>
    </row>
    <row r="15" spans="2:16" x14ac:dyDescent="0.25">
      <c r="B15" s="7" t="s">
        <v>16</v>
      </c>
      <c r="C15" s="13">
        <v>0</v>
      </c>
      <c r="D15" s="7"/>
      <c r="E15" s="9">
        <f t="shared" si="6"/>
        <v>0</v>
      </c>
      <c r="F15" s="8">
        <v>0</v>
      </c>
      <c r="G15" s="7"/>
      <c r="H15" s="9">
        <f t="shared" si="7"/>
        <v>0</v>
      </c>
      <c r="I15" s="9">
        <f t="shared" si="8"/>
        <v>0</v>
      </c>
      <c r="J15" s="13">
        <v>0</v>
      </c>
      <c r="K15" s="7"/>
      <c r="L15" s="9">
        <f t="shared" si="9"/>
        <v>0</v>
      </c>
      <c r="M15" s="8">
        <v>0</v>
      </c>
      <c r="N15" s="7"/>
      <c r="O15" s="9">
        <f t="shared" si="10"/>
        <v>0</v>
      </c>
      <c r="P15" s="9">
        <f t="shared" si="11"/>
        <v>0</v>
      </c>
    </row>
    <row r="16" spans="2:16" x14ac:dyDescent="0.25">
      <c r="B16" s="14" t="s">
        <v>17</v>
      </c>
      <c r="C16" s="8">
        <v>0</v>
      </c>
      <c r="D16" s="7"/>
      <c r="E16" s="9">
        <f t="shared" si="6"/>
        <v>0</v>
      </c>
      <c r="F16" s="8">
        <v>0</v>
      </c>
      <c r="G16" s="7"/>
      <c r="H16" s="9">
        <f t="shared" si="7"/>
        <v>0</v>
      </c>
      <c r="I16" s="9">
        <f t="shared" si="8"/>
        <v>0</v>
      </c>
      <c r="J16" s="8">
        <v>0</v>
      </c>
      <c r="K16" s="7"/>
      <c r="L16" s="9">
        <f t="shared" si="9"/>
        <v>0</v>
      </c>
      <c r="M16" s="8">
        <v>0</v>
      </c>
      <c r="N16" s="7"/>
      <c r="O16" s="9">
        <f t="shared" si="10"/>
        <v>0</v>
      </c>
      <c r="P16" s="9">
        <f t="shared" si="11"/>
        <v>0</v>
      </c>
    </row>
    <row r="17" spans="2:16" x14ac:dyDescent="0.25">
      <c r="B17" s="14" t="s">
        <v>18</v>
      </c>
      <c r="C17" s="8">
        <v>0</v>
      </c>
      <c r="D17" s="15"/>
      <c r="E17" s="9">
        <f t="shared" si="6"/>
        <v>0</v>
      </c>
      <c r="F17" s="8">
        <v>0</v>
      </c>
      <c r="G17" s="7"/>
      <c r="H17" s="9">
        <f t="shared" si="7"/>
        <v>0</v>
      </c>
      <c r="I17" s="9">
        <f t="shared" si="8"/>
        <v>0</v>
      </c>
      <c r="J17" s="8">
        <v>0</v>
      </c>
      <c r="K17" s="15"/>
      <c r="L17" s="9">
        <f t="shared" si="9"/>
        <v>0</v>
      </c>
      <c r="M17" s="8">
        <v>0</v>
      </c>
      <c r="N17" s="7"/>
      <c r="O17" s="9">
        <f t="shared" si="10"/>
        <v>0</v>
      </c>
      <c r="P17" s="9">
        <f t="shared" si="11"/>
        <v>0</v>
      </c>
    </row>
    <row r="18" spans="2:16" x14ac:dyDescent="0.25">
      <c r="B18" s="14" t="s">
        <v>19</v>
      </c>
      <c r="E18" s="9">
        <f>SUM(E5:E17)</f>
        <v>47290</v>
      </c>
      <c r="H18" s="9">
        <f>SUM(H5:H17)</f>
        <v>47290</v>
      </c>
      <c r="I18" s="9">
        <f>SUM(I5:I17)</f>
        <v>94580</v>
      </c>
      <c r="L18" s="9">
        <f>SUM(L5:L17)</f>
        <v>47802</v>
      </c>
      <c r="O18" s="9">
        <f>SUM(O5:O17)</f>
        <v>47802</v>
      </c>
      <c r="P18" s="9">
        <f>SUM(P5:P17)</f>
        <v>95604</v>
      </c>
    </row>
  </sheetData>
  <mergeCells count="1">
    <mergeCell ref="J2:P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Cost Summary</vt:lpstr>
      <vt:lpstr>Task 1</vt:lpstr>
      <vt:lpstr>Task 2</vt:lpstr>
      <vt:lpstr>Task 3</vt:lpstr>
      <vt:lpstr>Task 4</vt:lpstr>
      <vt:lpstr>Task 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Headley</dc:creator>
  <cp:lastModifiedBy>Nelson, Stephanie (IDOA)</cp:lastModifiedBy>
  <dcterms:created xsi:type="dcterms:W3CDTF">2021-02-04T15:05:47Z</dcterms:created>
  <dcterms:modified xsi:type="dcterms:W3CDTF">2021-02-10T13:46:51Z</dcterms:modified>
</cp:coreProperties>
</file>